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四半期決算\130期\2Q\HP更新\財務状況\"/>
    </mc:Choice>
  </mc:AlternateContent>
  <xr:revisionPtr revIDLastSave="0" documentId="13_ncr:1_{F373866B-B5EB-440E-A654-1B89532C406C}" xr6:coauthVersionLast="47" xr6:coauthVersionMax="47" xr10:uidLastSave="{00000000-0000-0000-0000-000000000000}"/>
  <bookViews>
    <workbookView xWindow="-110" yWindow="-110" windowWidth="19420" windowHeight="10300" tabRatio="881" firstSheet="9" activeTab="9" xr2:uid="{00000000-000D-0000-FFFF-FFFF00000000}"/>
  </bookViews>
  <sheets>
    <sheet name="Operating Results" sheetId="1" r:id="rId1"/>
    <sheet name="Performance" sheetId="2" r:id="rId2"/>
    <sheet name="Cash Flow" sheetId="3" r:id="rId3"/>
    <sheet name="Sales by Region" sheetId="4" r:id="rId4"/>
    <sheet name="Sales by Segment" sheetId="5" r:id="rId5"/>
    <sheet name="CAPEX, Depreciation, R&amp;D" sheetId="6" r:id="rId6"/>
    <sheet name="Management Indices" sheetId="7" r:id="rId7"/>
    <sheet name="Per Share Indicators" sheetId="8" r:id="rId8"/>
    <sheet name="Others" sheetId="9" r:id="rId9"/>
    <sheet name="Projections" sheetId="12" r:id="rId10"/>
  </sheets>
  <definedNames>
    <definedName name="_xlnm.Print_Area" localSheetId="8">Others!$A$1:$G$20</definedName>
    <definedName name="_xlnm.Print_Area" localSheetId="7">'Per Share Indicators'!$A$1:$J$21</definedName>
    <definedName name="_xlnm.Print_Area" localSheetId="9">Projections!$A$1:$E$11</definedName>
    <definedName name="_xlnm.Print_Area" localSheetId="4">'Sales by Segment'!$A$1:$F$31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5" l="1"/>
  <c r="F21" i="5"/>
  <c r="E21" i="5"/>
  <c r="D21" i="5"/>
  <c r="C21" i="5"/>
  <c r="B28" i="4"/>
  <c r="E19" i="4"/>
  <c r="D19" i="4"/>
  <c r="C19" i="4"/>
  <c r="B19" i="4"/>
  <c r="E7" i="12"/>
  <c r="E6" i="12"/>
  <c r="E5" i="12"/>
  <c r="C7" i="12"/>
  <c r="C6" i="12"/>
  <c r="C5" i="12"/>
  <c r="F15" i="9" l="1"/>
  <c r="F13" i="9"/>
  <c r="E8" i="8"/>
  <c r="E10" i="7"/>
  <c r="E8" i="7"/>
  <c r="E6" i="7"/>
  <c r="E5" i="6"/>
  <c r="D11" i="5"/>
  <c r="C11" i="5"/>
  <c r="E10" i="4"/>
  <c r="D10" i="4"/>
  <c r="C10" i="4"/>
  <c r="B10" i="4"/>
  <c r="E6" i="2"/>
  <c r="E14" i="1"/>
  <c r="E12" i="1"/>
  <c r="E10" i="1"/>
  <c r="E8" i="1"/>
  <c r="E6" i="1"/>
  <c r="E15" i="9"/>
  <c r="E13" i="9"/>
  <c r="F10" i="7"/>
  <c r="F8" i="7"/>
  <c r="F6" i="7"/>
  <c r="D5" i="6"/>
  <c r="E11" i="5"/>
  <c r="F10" i="4"/>
  <c r="F6" i="2"/>
  <c r="D6" i="2"/>
  <c r="F14" i="1"/>
  <c r="F12" i="1"/>
  <c r="F10" i="1"/>
  <c r="F8" i="1"/>
  <c r="F6" i="1"/>
  <c r="D14" i="1"/>
  <c r="D12" i="1"/>
  <c r="D10" i="1"/>
  <c r="D8" i="1"/>
  <c r="D6" i="1"/>
  <c r="C13" i="9"/>
  <c r="D13" i="9"/>
  <c r="G13" i="9"/>
  <c r="C15" i="9"/>
  <c r="D15" i="9"/>
  <c r="G15" i="9"/>
  <c r="B5" i="6"/>
  <c r="C5" i="6"/>
  <c r="F5" i="6"/>
  <c r="B6" i="2"/>
  <c r="C6" i="2"/>
  <c r="B14" i="1"/>
  <c r="C14" i="1"/>
  <c r="B12" i="1"/>
  <c r="C12" i="1"/>
  <c r="B10" i="1"/>
  <c r="C10" i="1"/>
  <c r="B8" i="1"/>
  <c r="C8" i="1"/>
  <c r="B6" i="1"/>
  <c r="C6" i="1"/>
  <c r="C10" i="7"/>
  <c r="C6" i="7"/>
  <c r="B6" i="7"/>
  <c r="B10" i="7"/>
  <c r="B8" i="7"/>
</calcChain>
</file>

<file path=xl/sharedStrings.xml><?xml version="1.0" encoding="utf-8"?>
<sst xmlns="http://schemas.openxmlformats.org/spreadsheetml/2006/main" count="238" uniqueCount="123">
  <si>
    <r>
      <t>■</t>
    </r>
    <r>
      <rPr>
        <b/>
        <sz val="11"/>
        <color indexed="8"/>
        <rFont val="Arial"/>
        <family val="2"/>
      </rPr>
      <t>Operating Results</t>
    </r>
    <phoneticPr fontId="3"/>
  </si>
  <si>
    <t>U.S. GAAP</t>
    <phoneticPr fontId="3"/>
  </si>
  <si>
    <t>IFRS</t>
    <phoneticPr fontId="3"/>
  </si>
  <si>
    <t>Unit:Yen millions / Fiscal Year</t>
    <phoneticPr fontId="3"/>
  </si>
  <si>
    <t>FY3/21</t>
  </si>
  <si>
    <t>FY3/22</t>
  </si>
  <si>
    <t>FY3/23</t>
  </si>
  <si>
    <t>FY3/24</t>
  </si>
  <si>
    <t>FY3/25</t>
  </si>
  <si>
    <t>Net sales</t>
  </si>
  <si>
    <t>Cost of sales</t>
  </si>
  <si>
    <t>  Share of net sales (%)</t>
  </si>
  <si>
    <t>SGA expenses</t>
  </si>
  <si>
    <t>Operating profit</t>
    <phoneticPr fontId="3"/>
  </si>
  <si>
    <t>  Operating profit / Net sales (%)</t>
    <phoneticPr fontId="3"/>
  </si>
  <si>
    <t>Profit before tax</t>
    <phoneticPr fontId="3"/>
  </si>
  <si>
    <t>  Profit before tax / Net sales (%)</t>
    <phoneticPr fontId="3"/>
  </si>
  <si>
    <t>Net profit attributable to owners of parent</t>
    <phoneticPr fontId="3"/>
  </si>
  <si>
    <t>  Net profit attributable to owners of parent / Net sales (%)</t>
    <phoneticPr fontId="3"/>
  </si>
  <si>
    <r>
      <rPr>
        <b/>
        <sz val="11"/>
        <color indexed="8"/>
        <rFont val="ＭＳ Ｐゴシック"/>
        <family val="3"/>
        <charset val="128"/>
      </rPr>
      <t>■</t>
    </r>
    <r>
      <rPr>
        <b/>
        <sz val="11"/>
        <color indexed="8"/>
        <rFont val="Arial"/>
        <family val="2"/>
      </rPr>
      <t>Performance</t>
    </r>
    <phoneticPr fontId="3"/>
  </si>
  <si>
    <t>Unit:Yen millions / Fiscal Year</t>
  </si>
  <si>
    <t>Total assets</t>
  </si>
  <si>
    <t>Total equity attributable to owners of parent</t>
    <phoneticPr fontId="3"/>
  </si>
  <si>
    <t>Ratio of equity attributable to owners of parent (%)</t>
    <phoneticPr fontId="3"/>
  </si>
  <si>
    <t>Interest-bearing Debt</t>
    <phoneticPr fontId="3"/>
  </si>
  <si>
    <t>(Borrowings + Bonds + Lease liabilities)</t>
    <phoneticPr fontId="3"/>
  </si>
  <si>
    <t>Asset turnover (Times)</t>
  </si>
  <si>
    <t>  Net sales / Average total assets</t>
  </si>
  <si>
    <t>Fixed asset turnover (Times)</t>
    <phoneticPr fontId="3"/>
  </si>
  <si>
    <t>  Net sales / Average fixed assets *
* Fixed assets = Net property, plant and 
   equipment</t>
    <phoneticPr fontId="3"/>
  </si>
  <si>
    <t>Inventory turnover (Times)</t>
    <phoneticPr fontId="3"/>
  </si>
  <si>
    <t xml:space="preserve">  Net sales / Average inventory</t>
    <phoneticPr fontId="3"/>
  </si>
  <si>
    <r>
      <t xml:space="preserve">ROA (%) 
  </t>
    </r>
    <r>
      <rPr>
        <sz val="7.5"/>
        <rFont val="Arial"/>
        <family val="2"/>
      </rPr>
      <t>Net profit / Average total assets</t>
    </r>
    <phoneticPr fontId="3"/>
  </si>
  <si>
    <r>
      <t xml:space="preserve">ROE (%) 
  </t>
    </r>
    <r>
      <rPr>
        <sz val="7.5"/>
        <rFont val="Arial"/>
        <family val="2"/>
      </rPr>
      <t>Net profit attributable to owners of parent / Average total equity attributable to owners of parent</t>
    </r>
    <phoneticPr fontId="3"/>
  </si>
  <si>
    <t>Number of employees
(as at the end of the period)</t>
    <phoneticPr fontId="3"/>
  </si>
  <si>
    <r>
      <rPr>
        <b/>
        <sz val="11"/>
        <color indexed="8"/>
        <rFont val="ＭＳ Ｐゴシック"/>
        <family val="3"/>
        <charset val="128"/>
      </rPr>
      <t>■</t>
    </r>
    <r>
      <rPr>
        <b/>
        <sz val="11"/>
        <color indexed="8"/>
        <rFont val="Arial"/>
        <family val="2"/>
      </rPr>
      <t>Cash Flow</t>
    </r>
    <phoneticPr fontId="3"/>
  </si>
  <si>
    <t>Net cash provided by operating activities</t>
    <phoneticPr fontId="3"/>
  </si>
  <si>
    <t>Net cash used in investing activities</t>
    <phoneticPr fontId="3"/>
  </si>
  <si>
    <t>Net cash provided by financing activities</t>
    <phoneticPr fontId="3"/>
  </si>
  <si>
    <t>Effect of exchange rate changes on cash and cash equivalents</t>
  </si>
  <si>
    <t>Net increase(decrease) in cash and cash equivalents</t>
  </si>
  <si>
    <t>Cash and cash equivalents at beginning of period</t>
  </si>
  <si>
    <t>Cash and cash equivalents at end of period</t>
  </si>
  <si>
    <r>
      <rPr>
        <b/>
        <sz val="11"/>
        <color indexed="8"/>
        <rFont val="ＭＳ Ｐゴシック"/>
        <family val="3"/>
        <charset val="128"/>
      </rPr>
      <t>■</t>
    </r>
    <r>
      <rPr>
        <b/>
        <sz val="11"/>
        <color indexed="8"/>
        <rFont val="Arial"/>
        <family val="2"/>
      </rPr>
      <t>Sales by Region</t>
    </r>
    <phoneticPr fontId="3"/>
  </si>
  <si>
    <t>Unit:Yen millions, Fiscal Year</t>
    <phoneticPr fontId="3"/>
  </si>
  <si>
    <t>Japan</t>
  </si>
  <si>
    <t>Americas</t>
  </si>
  <si>
    <t>Europe</t>
  </si>
  <si>
    <t>China</t>
    <phoneticPr fontId="3"/>
  </si>
  <si>
    <t>Asia and others</t>
  </si>
  <si>
    <t>Total</t>
  </si>
  <si>
    <t>Share of overseas sales (%)</t>
  </si>
  <si>
    <t>FY3/25    Unit:Yen millions, Fiscal Year / Quarter</t>
  </si>
  <si>
    <t>1Q</t>
  </si>
  <si>
    <t>2Q</t>
  </si>
  <si>
    <t>3Q</t>
  </si>
  <si>
    <t>4Q</t>
  </si>
  <si>
    <t>FY3/26    Unit:Yen millions, Fiscal Year / Quarter</t>
  </si>
  <si>
    <r>
      <rPr>
        <b/>
        <sz val="11"/>
        <color indexed="8"/>
        <rFont val="ＭＳ Ｐゴシック"/>
        <family val="3"/>
        <charset val="128"/>
      </rPr>
      <t>■</t>
    </r>
    <r>
      <rPr>
        <b/>
        <sz val="11"/>
        <color indexed="8"/>
        <rFont val="Arial"/>
        <family val="2"/>
      </rPr>
      <t>Sales by Segment</t>
    </r>
    <phoneticPr fontId="3"/>
  </si>
  <si>
    <t>Passive Components</t>
  </si>
  <si>
    <t>Sensor Application Products</t>
    <phoneticPr fontId="13"/>
  </si>
  <si>
    <t>Magnetic Application Products</t>
  </si>
  <si>
    <t>Energy Application Products</t>
    <phoneticPr fontId="3"/>
  </si>
  <si>
    <t>Other</t>
    <phoneticPr fontId="3"/>
  </si>
  <si>
    <t>Operating profit (loss)</t>
    <phoneticPr fontId="13"/>
  </si>
  <si>
    <t>Operating profit / Net sales (%)</t>
    <phoneticPr fontId="13"/>
  </si>
  <si>
    <r>
      <t>■</t>
    </r>
    <r>
      <rPr>
        <b/>
        <sz val="11"/>
        <color indexed="8"/>
        <rFont val="Arial"/>
        <family val="2"/>
      </rPr>
      <t>CAPEX, Depreciation, R&amp;D</t>
    </r>
    <phoneticPr fontId="3"/>
  </si>
  <si>
    <t>Investment in facilities</t>
  </si>
  <si>
    <t>  Share of cash flow (%)</t>
  </si>
  <si>
    <t>Depreciation expenses</t>
  </si>
  <si>
    <t>Cash flow</t>
  </si>
  <si>
    <t>  (Net profit attributable to owners of parent + Depreciation expenses)</t>
    <phoneticPr fontId="3"/>
  </si>
  <si>
    <t>Research and development expenses</t>
  </si>
  <si>
    <r>
      <rPr>
        <b/>
        <sz val="11"/>
        <color indexed="8"/>
        <rFont val="ＭＳ Ｐゴシック"/>
        <family val="3"/>
        <charset val="128"/>
      </rPr>
      <t>■</t>
    </r>
    <r>
      <rPr>
        <b/>
        <sz val="11"/>
        <color indexed="8"/>
        <rFont val="Arial"/>
        <family val="2"/>
      </rPr>
      <t>Management Indices</t>
    </r>
    <phoneticPr fontId="3"/>
  </si>
  <si>
    <t>  Inventory</t>
  </si>
  <si>
    <t>    Inventory turnover (months)
     Inventory in the end of FY / 
     Average monthly sales in the FY</t>
    <phoneticPr fontId="3"/>
  </si>
  <si>
    <t>  Fixed asset</t>
  </si>
  <si>
    <t>    Fixed asset turnover (times)
     Net sales / Average fixed asset</t>
    <phoneticPr fontId="3"/>
  </si>
  <si>
    <t>  Trade receivables</t>
  </si>
  <si>
    <t>    Trade receivables turnover (months)
      Trade receivable in the end of FY /  
      Average monthly sales in the FY</t>
    <phoneticPr fontId="3"/>
  </si>
  <si>
    <r>
      <rPr>
        <b/>
        <sz val="11"/>
        <color indexed="8"/>
        <rFont val="ＭＳ Ｐゴシック"/>
        <family val="3"/>
        <charset val="128"/>
      </rPr>
      <t>■</t>
    </r>
    <r>
      <rPr>
        <b/>
        <sz val="11"/>
        <color indexed="8"/>
        <rFont val="Arial"/>
        <family val="2"/>
      </rPr>
      <t>Per Share Indicators</t>
    </r>
    <phoneticPr fontId="3"/>
  </si>
  <si>
    <t>Fiscal Year</t>
  </si>
  <si>
    <t>Avarage number of common shares outstanding (Thousand shares)</t>
    <phoneticPr fontId="3"/>
  </si>
  <si>
    <t>Number of shares issued (Thousand shares) *exclusive of treasury stock</t>
    <phoneticPr fontId="3"/>
  </si>
  <si>
    <t>Net profit (loss) per share (Yen)</t>
  </si>
  <si>
    <t>Total equity attributable to owners of parent per share (Yen)</t>
    <phoneticPr fontId="3"/>
  </si>
  <si>
    <t>Annual dividend per share (Yen)</t>
    <phoneticPr fontId="3"/>
  </si>
  <si>
    <t>-</t>
  </si>
  <si>
    <r>
      <rPr>
        <sz val="8.8000000000000007"/>
        <color indexed="8"/>
        <rFont val="ＭＳ Ｐゴシック"/>
        <family val="3"/>
        <charset val="128"/>
      </rPr>
      <t>　</t>
    </r>
    <r>
      <rPr>
        <sz val="8.8000000000000007"/>
        <color indexed="8"/>
        <rFont val="Arial"/>
        <family val="2"/>
      </rPr>
      <t>Interim dividend per share  (Yen)</t>
    </r>
    <phoneticPr fontId="3"/>
  </si>
  <si>
    <r>
      <rPr>
        <sz val="8.8000000000000007"/>
        <color indexed="8"/>
        <rFont val="ＭＳ Ｐゴシック"/>
        <family val="3"/>
        <charset val="128"/>
      </rPr>
      <t>　</t>
    </r>
    <r>
      <rPr>
        <sz val="8.8000000000000007"/>
        <color indexed="8"/>
        <rFont val="Arial"/>
        <family val="2"/>
      </rPr>
      <t>Year-end dividend per share (Yen)</t>
    </r>
    <phoneticPr fontId="3"/>
  </si>
  <si>
    <t>Payout ratio (%)</t>
  </si>
  <si>
    <t>(Note 1)</t>
    <phoneticPr fontId="3"/>
  </si>
  <si>
    <t>TDK split one share of its common stock into three shares with the effective date of October 1, 2021.</t>
    <phoneticPr fontId="3"/>
  </si>
  <si>
    <t>Number of shares issued is calculated based on the assumption that the stock split was conducted on Aplil 1, 2020.</t>
    <phoneticPr fontId="3"/>
  </si>
  <si>
    <t xml:space="preserve">As for dividend per share for fiscal 2022, the interim dividend is the amount prior to the stock split while the year-end dividend forecast is the amount after the stock split. </t>
    <phoneticPr fontId="3"/>
  </si>
  <si>
    <t>No annual dividend for fiscal 2022 is provided as the simple total cannot represent the accurate amount due to the effects of the stock split.</t>
    <phoneticPr fontId="3"/>
  </si>
  <si>
    <t>(Note 2)</t>
    <phoneticPr fontId="3"/>
  </si>
  <si>
    <t>TDK split one share of its common stock into five shares with the effective date of October 1, 2024.</t>
    <phoneticPr fontId="3"/>
  </si>
  <si>
    <t>Number of shares issued is calculated based on the assumption that the stock split was conducted on Aplil 1, 2023.</t>
    <phoneticPr fontId="3"/>
  </si>
  <si>
    <t xml:space="preserve">As for dividend per share for fiscal 2025, the interim dividend is the amount prior to the stock split while the year-end dividend forecast is the amount after the stock split. </t>
    <phoneticPr fontId="3"/>
  </si>
  <si>
    <t>No annual dividend for fiscal 2025 is provided as the simple total cannot represent the accurate amount due to the effects of the stock split.</t>
    <phoneticPr fontId="3"/>
  </si>
  <si>
    <r>
      <rPr>
        <b/>
        <sz val="11"/>
        <color indexed="8"/>
        <rFont val="ＭＳ Ｐゴシック"/>
        <family val="3"/>
        <charset val="128"/>
      </rPr>
      <t>■</t>
    </r>
    <r>
      <rPr>
        <b/>
        <sz val="11"/>
        <color indexed="8"/>
        <rFont val="Arial"/>
        <family val="2"/>
      </rPr>
      <t>Others</t>
    </r>
    <phoneticPr fontId="3"/>
  </si>
  <si>
    <t>Exchange rates used for conversion (U.S.$=Yen)</t>
  </si>
  <si>
    <t>Average for the fiscal year</t>
  </si>
  <si>
    <t>The end of the period</t>
  </si>
  <si>
    <t>Exchange rates used for conversion (EURO=Yen)</t>
    <phoneticPr fontId="3"/>
  </si>
  <si>
    <t>Stock price (Tokyo stock exchange)</t>
  </si>
  <si>
    <t xml:space="preserve">  Year-end Close (Yen)</t>
    <phoneticPr fontId="3"/>
  </si>
  <si>
    <t>Year-end TOPIX close</t>
  </si>
  <si>
    <t>Price / Income ratio (Times)</t>
  </si>
  <si>
    <t>  Year-end stock price / Net profit per share</t>
    <phoneticPr fontId="3"/>
  </si>
  <si>
    <t>Price / Book value ratio (Times)</t>
  </si>
  <si>
    <t>  Year-end stock price / Total equity attributable to owners of parent per share</t>
    <phoneticPr fontId="3"/>
  </si>
  <si>
    <r>
      <rPr>
        <b/>
        <sz val="11"/>
        <color indexed="8"/>
        <rFont val="ＭＳ Ｐゴシック"/>
        <family val="3"/>
        <charset val="128"/>
      </rPr>
      <t>■</t>
    </r>
    <r>
      <rPr>
        <b/>
        <sz val="11"/>
        <color indexed="8"/>
        <rFont val="Arial"/>
        <family val="2"/>
      </rPr>
      <t>Projections</t>
    </r>
    <phoneticPr fontId="3"/>
  </si>
  <si>
    <t>Unit : Yen millions , %</t>
    <phoneticPr fontId="3"/>
  </si>
  <si>
    <t>FY March 2025
[Results]</t>
    <phoneticPr fontId="3"/>
  </si>
  <si>
    <t>FY March 2026
[Projections]</t>
    <phoneticPr fontId="3"/>
  </si>
  <si>
    <t>/ Net sales (%)</t>
    <phoneticPr fontId="3"/>
  </si>
  <si>
    <t>/ Net sales (%)</t>
  </si>
  <si>
    <t>Exchange rate (U.S.$=Yen)</t>
    <phoneticPr fontId="3"/>
  </si>
  <si>
    <t>Exchange rate (Euro=Yen)</t>
    <phoneticPr fontId="3"/>
  </si>
  <si>
    <t xml:space="preserve">(Exchange Rate Forecast) </t>
    <phoneticPr fontId="3"/>
  </si>
  <si>
    <t>Average yen exchange rates against the U.S. dollar and the euro of ¥146 and ¥155 respectively will be assumed for fiscal 2026. 
Average yen exchange rates against the U.S. dollar and the euro of ¥145 and ¥155 respectively will be assumed for the second quarter.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</si>
</sst>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0.0_ "/>
    <numFmt numFmtId="178" formatCode="#,##0.0;[Red]\-#,##0.0"/>
    <numFmt numFmtId="179" formatCode="#,##0_ "/>
    <numFmt numFmtId="180" formatCode="#,##0\ ;\(#,##0\);\-\ "/>
    <numFmt numFmtId="181" formatCode="mmmm\ dd\,\ yyyy"/>
    <numFmt numFmtId="182" formatCode="#,##0.0"/>
    <numFmt numFmtId="183" formatCode="0.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.8000000000000007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.8000000000000007"/>
      <color indexed="8"/>
      <name val="Arial"/>
      <family val="2"/>
    </font>
    <font>
      <b/>
      <sz val="8.8000000000000007"/>
      <color indexed="8"/>
      <name val="Arial"/>
      <family val="2"/>
    </font>
    <font>
      <sz val="7.5"/>
      <color indexed="8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sz val="12"/>
      <name val="細明朝体"/>
      <family val="3"/>
      <charset val="128"/>
    </font>
    <font>
      <sz val="6"/>
      <name val="Osaka"/>
      <family val="3"/>
      <charset val="128"/>
    </font>
    <font>
      <sz val="12"/>
      <name val="Arial"/>
      <family val="2"/>
    </font>
    <font>
      <sz val="12"/>
      <color indexed="8"/>
      <name val="Arial"/>
      <family val="2"/>
    </font>
    <font>
      <sz val="8.8000000000000007"/>
      <name val="Arial"/>
      <family val="2"/>
    </font>
    <font>
      <b/>
      <sz val="8.8000000000000007"/>
      <name val="Arial"/>
      <family val="2"/>
    </font>
    <font>
      <sz val="8"/>
      <color indexed="8"/>
      <name val="Arial"/>
      <family val="2"/>
    </font>
    <font>
      <sz val="7.5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180" fontId="12" fillId="0" borderId="1" applyNumberFormat="0" applyFont="0" applyFill="0" applyAlignment="0" applyProtection="0"/>
    <xf numFmtId="180" fontId="12" fillId="0" borderId="2" applyNumberFormat="0" applyFont="0" applyFill="0" applyAlignment="0" applyProtection="0"/>
    <xf numFmtId="3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2" borderId="3" xfId="0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3" fontId="7" fillId="4" borderId="3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3" fontId="7" fillId="6" borderId="3" xfId="0" applyNumberFormat="1" applyFont="1" applyFill="1" applyBorder="1" applyAlignment="1">
      <alignment horizontal="right" vertical="center" wrapText="1"/>
    </xf>
    <xf numFmtId="0" fontId="7" fillId="6" borderId="3" xfId="0" applyFont="1" applyFill="1" applyBorder="1" applyAlignment="1">
      <alignment horizontal="right" vertical="center" wrapText="1"/>
    </xf>
    <xf numFmtId="0" fontId="7" fillId="6" borderId="10" xfId="0" applyFont="1" applyFill="1" applyBorder="1" applyAlignment="1">
      <alignment horizontal="right" vertical="center" wrapText="1"/>
    </xf>
    <xf numFmtId="0" fontId="7" fillId="6" borderId="5" xfId="0" applyFont="1" applyFill="1" applyBorder="1" applyAlignment="1">
      <alignment horizontal="right" wrapText="1"/>
    </xf>
    <xf numFmtId="38" fontId="7" fillId="6" borderId="3" xfId="2" applyFont="1" applyFill="1" applyBorder="1" applyAlignment="1">
      <alignment horizontal="right" vertical="center" wrapText="1"/>
    </xf>
    <xf numFmtId="0" fontId="10" fillId="0" borderId="0" xfId="0" applyFont="1" applyAlignment="1">
      <alignment horizontal="left"/>
    </xf>
    <xf numFmtId="0" fontId="14" fillId="0" borderId="0" xfId="0" applyFont="1">
      <alignment vertical="center"/>
    </xf>
    <xf numFmtId="0" fontId="7" fillId="2" borderId="3" xfId="0" applyFont="1" applyFill="1" applyBorder="1" applyAlignment="1">
      <alignment vertical="center" wrapText="1"/>
    </xf>
    <xf numFmtId="3" fontId="7" fillId="6" borderId="10" xfId="0" applyNumberFormat="1" applyFont="1" applyFill="1" applyBorder="1" applyAlignment="1">
      <alignment horizontal="right" vertical="center" wrapText="1"/>
    </xf>
    <xf numFmtId="38" fontId="7" fillId="6" borderId="3" xfId="2" applyFont="1" applyFill="1" applyBorder="1" applyAlignment="1">
      <alignment vertical="center" wrapText="1"/>
    </xf>
    <xf numFmtId="2" fontId="7" fillId="6" borderId="6" xfId="0" applyNumberFormat="1" applyFont="1" applyFill="1" applyBorder="1" applyAlignment="1">
      <alignment horizontal="right" vertical="center" wrapText="1"/>
    </xf>
    <xf numFmtId="178" fontId="7" fillId="6" borderId="3" xfId="2" applyNumberFormat="1" applyFont="1" applyFill="1" applyBorder="1" applyAlignment="1">
      <alignment horizontal="right" vertical="center" wrapText="1"/>
    </xf>
    <xf numFmtId="0" fontId="7" fillId="7" borderId="5" xfId="0" applyFont="1" applyFill="1" applyBorder="1" applyAlignment="1">
      <alignment horizontal="right" vertical="center" wrapText="1"/>
    </xf>
    <xf numFmtId="3" fontId="7" fillId="7" borderId="3" xfId="0" applyNumberFormat="1" applyFont="1" applyFill="1" applyBorder="1" applyAlignment="1">
      <alignment horizontal="right" vertical="center" wrapText="1"/>
    </xf>
    <xf numFmtId="0" fontId="7" fillId="7" borderId="3" xfId="0" applyFont="1" applyFill="1" applyBorder="1" applyAlignment="1">
      <alignment horizontal="right" vertical="center" wrapText="1"/>
    </xf>
    <xf numFmtId="0" fontId="7" fillId="7" borderId="10" xfId="0" applyFont="1" applyFill="1" applyBorder="1" applyAlignment="1">
      <alignment horizontal="right" vertical="center" wrapText="1"/>
    </xf>
    <xf numFmtId="0" fontId="7" fillId="7" borderId="6" xfId="0" applyFont="1" applyFill="1" applyBorder="1" applyAlignment="1">
      <alignment horizontal="right" vertical="center" wrapText="1"/>
    </xf>
    <xf numFmtId="0" fontId="15" fillId="0" borderId="0" xfId="0" applyFont="1" applyAlignment="1">
      <alignment vertical="top" wrapText="1"/>
    </xf>
    <xf numFmtId="0" fontId="7" fillId="0" borderId="11" xfId="0" applyFont="1" applyBorder="1" applyAlignment="1">
      <alignment horizontal="left" vertical="top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38" fontId="16" fillId="7" borderId="3" xfId="2" applyFont="1" applyFill="1" applyBorder="1" applyAlignment="1">
      <alignment horizontal="right" vertical="center" wrapText="1"/>
    </xf>
    <xf numFmtId="3" fontId="16" fillId="7" borderId="3" xfId="0" applyNumberFormat="1" applyFont="1" applyFill="1" applyBorder="1" applyAlignment="1">
      <alignment horizontal="right" vertical="center" wrapText="1"/>
    </xf>
    <xf numFmtId="3" fontId="7" fillId="6" borderId="5" xfId="0" applyNumberFormat="1" applyFont="1" applyFill="1" applyBorder="1" applyAlignment="1">
      <alignment horizontal="right" vertical="center" wrapText="1"/>
    </xf>
    <xf numFmtId="38" fontId="7" fillId="0" borderId="3" xfId="2" applyFont="1" applyFill="1" applyBorder="1" applyAlignment="1">
      <alignment horizontal="right" vertical="center" wrapText="1"/>
    </xf>
    <xf numFmtId="38" fontId="16" fillId="0" borderId="3" xfId="2" applyFont="1" applyFill="1" applyBorder="1" applyAlignment="1">
      <alignment horizontal="right" vertical="center" wrapText="1"/>
    </xf>
    <xf numFmtId="3" fontId="16" fillId="0" borderId="3" xfId="0" applyNumberFormat="1" applyFont="1" applyBorder="1" applyAlignment="1">
      <alignment horizontal="right" vertical="center" wrapText="1"/>
    </xf>
    <xf numFmtId="179" fontId="16" fillId="0" borderId="3" xfId="0" applyNumberFormat="1" applyFont="1" applyBorder="1" applyAlignment="1">
      <alignment horizontal="right" vertical="center" wrapText="1"/>
    </xf>
    <xf numFmtId="38" fontId="16" fillId="0" borderId="3" xfId="2" applyFont="1" applyFill="1" applyBorder="1" applyAlignment="1">
      <alignment vertical="center" wrapText="1"/>
    </xf>
    <xf numFmtId="3" fontId="16" fillId="6" borderId="3" xfId="0" applyNumberFormat="1" applyFont="1" applyFill="1" applyBorder="1" applyAlignment="1">
      <alignment horizontal="right" vertical="center" wrapText="1"/>
    </xf>
    <xf numFmtId="182" fontId="7" fillId="5" borderId="10" xfId="0" applyNumberFormat="1" applyFont="1" applyFill="1" applyBorder="1" applyAlignment="1">
      <alignment horizontal="right" vertical="center" wrapText="1"/>
    </xf>
    <xf numFmtId="182" fontId="7" fillId="4" borderId="10" xfId="0" applyNumberFormat="1" applyFont="1" applyFill="1" applyBorder="1" applyAlignment="1">
      <alignment horizontal="right" vertical="center" wrapText="1"/>
    </xf>
    <xf numFmtId="182" fontId="7" fillId="6" borderId="10" xfId="0" applyNumberFormat="1" applyFont="1" applyFill="1" applyBorder="1" applyAlignment="1">
      <alignment horizontal="right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178" fontId="16" fillId="7" borderId="3" xfId="2" applyNumberFormat="1" applyFont="1" applyFill="1" applyBorder="1" applyAlignment="1">
      <alignment horizontal="right" vertical="center" wrapText="1"/>
    </xf>
    <xf numFmtId="0" fontId="18" fillId="0" borderId="0" xfId="0" applyFont="1">
      <alignment vertical="center"/>
    </xf>
    <xf numFmtId="0" fontId="16" fillId="3" borderId="3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178" fontId="7" fillId="0" borderId="3" xfId="3" applyNumberFormat="1" applyFont="1" applyFill="1" applyBorder="1" applyAlignment="1">
      <alignment horizontal="right" vertical="center" wrapText="1"/>
    </xf>
    <xf numFmtId="178" fontId="7" fillId="7" borderId="3" xfId="3" applyNumberFormat="1" applyFont="1" applyFill="1" applyBorder="1" applyAlignment="1">
      <alignment horizontal="right" vertical="center" wrapText="1"/>
    </xf>
    <xf numFmtId="0" fontId="7" fillId="6" borderId="5" xfId="0" applyFont="1" applyFill="1" applyBorder="1" applyAlignment="1">
      <alignment horizontal="right" vertical="center" wrapText="1"/>
    </xf>
    <xf numFmtId="0" fontId="7" fillId="6" borderId="6" xfId="0" applyFont="1" applyFill="1" applyBorder="1" applyAlignment="1">
      <alignment horizontal="right" vertical="center" wrapText="1"/>
    </xf>
    <xf numFmtId="3" fontId="7" fillId="6" borderId="6" xfId="0" applyNumberFormat="1" applyFont="1" applyFill="1" applyBorder="1" applyAlignment="1">
      <alignment horizontal="right" vertical="center" wrapText="1"/>
    </xf>
    <xf numFmtId="38" fontId="16" fillId="6" borderId="3" xfId="2" applyFont="1" applyFill="1" applyBorder="1" applyAlignment="1">
      <alignment horizontal="right" vertical="center" wrapText="1"/>
    </xf>
    <xf numFmtId="178" fontId="16" fillId="6" borderId="3" xfId="2" applyNumberFormat="1" applyFont="1" applyFill="1" applyBorder="1" applyAlignment="1">
      <alignment horizontal="right" vertical="center" wrapText="1"/>
    </xf>
    <xf numFmtId="0" fontId="16" fillId="6" borderId="3" xfId="0" applyFont="1" applyFill="1" applyBorder="1" applyAlignment="1">
      <alignment horizontal="right" vertical="center" wrapText="1"/>
    </xf>
    <xf numFmtId="179" fontId="16" fillId="6" borderId="3" xfId="0" applyNumberFormat="1" applyFont="1" applyFill="1" applyBorder="1" applyAlignment="1">
      <alignment horizontal="right" vertical="center" wrapText="1"/>
    </xf>
    <xf numFmtId="38" fontId="16" fillId="6" borderId="3" xfId="2" applyFont="1" applyFill="1" applyBorder="1" applyAlignment="1">
      <alignment vertical="center" wrapText="1"/>
    </xf>
    <xf numFmtId="178" fontId="7" fillId="6" borderId="3" xfId="3" applyNumberFormat="1" applyFont="1" applyFill="1" applyBorder="1" applyAlignment="1">
      <alignment horizontal="right" vertical="center" wrapText="1"/>
    </xf>
    <xf numFmtId="3" fontId="16" fillId="6" borderId="5" xfId="0" applyNumberFormat="1" applyFont="1" applyFill="1" applyBorder="1" applyAlignment="1">
      <alignment horizontal="right" vertical="center" wrapText="1"/>
    </xf>
    <xf numFmtId="183" fontId="16" fillId="6" borderId="6" xfId="0" applyNumberFormat="1" applyFont="1" applyFill="1" applyBorder="1" applyAlignment="1">
      <alignment horizontal="right" vertical="center" wrapText="1"/>
    </xf>
    <xf numFmtId="177" fontId="16" fillId="6" borderId="6" xfId="0" applyNumberFormat="1" applyFont="1" applyFill="1" applyBorder="1" applyAlignment="1">
      <alignment horizontal="right" vertical="center" wrapText="1"/>
    </xf>
    <xf numFmtId="177" fontId="16" fillId="6" borderId="3" xfId="0" applyNumberFormat="1" applyFont="1" applyFill="1" applyBorder="1" applyAlignment="1">
      <alignment horizontal="right" vertical="center" wrapText="1"/>
    </xf>
    <xf numFmtId="177" fontId="16" fillId="7" borderId="3" xfId="0" applyNumberFormat="1" applyFont="1" applyFill="1" applyBorder="1" applyAlignment="1">
      <alignment horizontal="right" vertical="center" wrapText="1"/>
    </xf>
    <xf numFmtId="178" fontId="16" fillId="0" borderId="3" xfId="2" applyNumberFormat="1" applyFont="1" applyFill="1" applyBorder="1" applyAlignment="1">
      <alignment horizontal="right" vertical="center" wrapText="1"/>
    </xf>
    <xf numFmtId="182" fontId="7" fillId="0" borderId="3" xfId="0" applyNumberFormat="1" applyFont="1" applyBorder="1" applyAlignment="1">
      <alignment horizontal="right" vertical="center" wrapText="1"/>
    </xf>
    <xf numFmtId="182" fontId="7" fillId="7" borderId="3" xfId="0" applyNumberFormat="1" applyFont="1" applyFill="1" applyBorder="1" applyAlignment="1">
      <alignment horizontal="right" vertical="center" wrapText="1"/>
    </xf>
    <xf numFmtId="38" fontId="7" fillId="6" borderId="6" xfId="2" applyFont="1" applyFill="1" applyBorder="1" applyAlignment="1">
      <alignment horizontal="right" vertical="center" wrapText="1"/>
    </xf>
    <xf numFmtId="38" fontId="7" fillId="7" borderId="3" xfId="3" applyFont="1" applyFill="1" applyBorder="1" applyAlignment="1">
      <alignment horizontal="right" vertical="center" wrapText="1"/>
    </xf>
    <xf numFmtId="38" fontId="7" fillId="0" borderId="3" xfId="3" applyFont="1" applyFill="1" applyBorder="1" applyAlignment="1">
      <alignment horizontal="right" vertical="center" wrapText="1"/>
    </xf>
    <xf numFmtId="3" fontId="16" fillId="4" borderId="3" xfId="0" applyNumberFormat="1" applyFont="1" applyFill="1" applyBorder="1" applyAlignment="1">
      <alignment horizontal="right" vertical="center" wrapText="1"/>
    </xf>
    <xf numFmtId="0" fontId="16" fillId="7" borderId="3" xfId="0" applyFont="1" applyFill="1" applyBorder="1" applyAlignment="1">
      <alignment horizontal="right" vertical="center" wrapText="1"/>
    </xf>
    <xf numFmtId="0" fontId="11" fillId="0" borderId="0" xfId="0" applyFont="1">
      <alignment vertical="center"/>
    </xf>
    <xf numFmtId="3" fontId="7" fillId="7" borderId="5" xfId="0" applyNumberFormat="1" applyFont="1" applyFill="1" applyBorder="1" applyAlignment="1">
      <alignment horizontal="right" vertical="center" wrapText="1"/>
    </xf>
    <xf numFmtId="3" fontId="7" fillId="7" borderId="10" xfId="0" applyNumberFormat="1" applyFont="1" applyFill="1" applyBorder="1" applyAlignment="1">
      <alignment horizontal="right" vertical="center" wrapText="1"/>
    </xf>
    <xf numFmtId="0" fontId="16" fillId="7" borderId="5" xfId="0" applyFont="1" applyFill="1" applyBorder="1" applyAlignment="1">
      <alignment horizontal="right" vertical="center" wrapText="1"/>
    </xf>
    <xf numFmtId="0" fontId="16" fillId="7" borderId="10" xfId="0" applyFont="1" applyFill="1" applyBorder="1" applyAlignment="1">
      <alignment horizontal="right" vertical="center" wrapText="1"/>
    </xf>
    <xf numFmtId="176" fontId="16" fillId="7" borderId="6" xfId="0" applyNumberFormat="1" applyFont="1" applyFill="1" applyBorder="1" applyAlignment="1">
      <alignment horizontal="right" vertical="center" wrapText="1"/>
    </xf>
    <xf numFmtId="2" fontId="16" fillId="7" borderId="6" xfId="0" applyNumberFormat="1" applyFont="1" applyFill="1" applyBorder="1" applyAlignment="1">
      <alignment horizontal="right" vertical="center" wrapText="1"/>
    </xf>
    <xf numFmtId="38" fontId="16" fillId="7" borderId="6" xfId="2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38" fontId="16" fillId="7" borderId="3" xfId="2" applyFont="1" applyFill="1" applyBorder="1" applyAlignment="1">
      <alignment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right" vertical="center" wrapText="1"/>
    </xf>
    <xf numFmtId="177" fontId="16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3" fontId="16" fillId="4" borderId="5" xfId="0" applyNumberFormat="1" applyFont="1" applyFill="1" applyBorder="1" applyAlignment="1">
      <alignment horizontal="right" vertical="center" wrapText="1"/>
    </xf>
    <xf numFmtId="183" fontId="16" fillId="7" borderId="6" xfId="0" applyNumberFormat="1" applyFont="1" applyFill="1" applyBorder="1" applyAlignment="1">
      <alignment horizontal="right" vertical="center" wrapText="1"/>
    </xf>
    <xf numFmtId="177" fontId="16" fillId="7" borderId="6" xfId="0" applyNumberFormat="1" applyFont="1" applyFill="1" applyBorder="1" applyAlignment="1">
      <alignment horizontal="right" vertical="center" wrapText="1"/>
    </xf>
    <xf numFmtId="3" fontId="16" fillId="0" borderId="5" xfId="0" applyNumberFormat="1" applyFont="1" applyBorder="1" applyAlignment="1">
      <alignment horizontal="right" vertical="center" wrapText="1"/>
    </xf>
    <xf numFmtId="183" fontId="16" fillId="0" borderId="6" xfId="0" applyNumberFormat="1" applyFont="1" applyBorder="1" applyAlignment="1">
      <alignment horizontal="right" vertical="center" wrapText="1"/>
    </xf>
    <xf numFmtId="177" fontId="16" fillId="0" borderId="6" xfId="0" applyNumberFormat="1" applyFont="1" applyBorder="1" applyAlignment="1">
      <alignment horizontal="right" vertical="center" wrapText="1"/>
    </xf>
    <xf numFmtId="182" fontId="7" fillId="0" borderId="10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176" fontId="16" fillId="0" borderId="6" xfId="0" applyNumberFormat="1" applyFont="1" applyBorder="1" applyAlignment="1">
      <alignment horizontal="right" vertical="center" wrapText="1"/>
    </xf>
    <xf numFmtId="2" fontId="16" fillId="0" borderId="6" xfId="0" applyNumberFormat="1" applyFont="1" applyBorder="1" applyAlignment="1">
      <alignment horizontal="right" vertical="center" wrapText="1"/>
    </xf>
    <xf numFmtId="38" fontId="16" fillId="0" borderId="6" xfId="2" applyFont="1" applyFill="1" applyBorder="1" applyAlignment="1">
      <alignment horizontal="right" vertical="center" wrapText="1"/>
    </xf>
    <xf numFmtId="49" fontId="17" fillId="2" borderId="14" xfId="0" applyNumberFormat="1" applyFont="1" applyFill="1" applyBorder="1" applyAlignment="1">
      <alignment horizontal="center" vertical="center" wrapText="1"/>
    </xf>
    <xf numFmtId="178" fontId="7" fillId="0" borderId="5" xfId="2" applyNumberFormat="1" applyFont="1" applyFill="1" applyBorder="1" applyAlignment="1">
      <alignment horizontal="right" vertical="center" wrapText="1"/>
    </xf>
    <xf numFmtId="38" fontId="16" fillId="0" borderId="5" xfId="2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9" fontId="7" fillId="0" borderId="5" xfId="1" applyFont="1" applyFill="1" applyBorder="1" applyAlignment="1">
      <alignment horizontal="center" vertical="center" wrapText="1"/>
    </xf>
    <xf numFmtId="38" fontId="16" fillId="7" borderId="13" xfId="2" applyFont="1" applyFill="1" applyBorder="1" applyAlignment="1">
      <alignment horizontal="right" vertical="center" wrapText="1"/>
    </xf>
    <xf numFmtId="9" fontId="7" fillId="7" borderId="13" xfId="1" applyFont="1" applyFill="1" applyBorder="1" applyAlignment="1">
      <alignment horizontal="center" vertical="center" wrapText="1"/>
    </xf>
    <xf numFmtId="178" fontId="7" fillId="7" borderId="13" xfId="2" applyNumberFormat="1" applyFont="1" applyFill="1" applyBorder="1" applyAlignment="1">
      <alignment horizontal="right" vertical="center" wrapText="1"/>
    </xf>
    <xf numFmtId="182" fontId="7" fillId="6" borderId="3" xfId="0" applyNumberFormat="1" applyFont="1" applyFill="1" applyBorder="1" applyAlignment="1">
      <alignment horizontal="right" vertical="center" wrapText="1"/>
    </xf>
    <xf numFmtId="49" fontId="17" fillId="2" borderId="14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2" borderId="15" xfId="0" applyNumberFormat="1" applyFont="1" applyFill="1" applyBorder="1" applyAlignment="1">
      <alignment horizontal="center" vertical="center" wrapText="1"/>
    </xf>
    <xf numFmtId="40" fontId="7" fillId="0" borderId="5" xfId="2" applyNumberFormat="1" applyFont="1" applyFill="1" applyBorder="1" applyAlignment="1">
      <alignment horizontal="right" vertical="center" wrapText="1"/>
    </xf>
    <xf numFmtId="40" fontId="7" fillId="0" borderId="6" xfId="2" applyNumberFormat="1" applyFont="1" applyFill="1" applyBorder="1" applyAlignment="1">
      <alignment horizontal="right" vertical="center" wrapText="1"/>
    </xf>
    <xf numFmtId="178" fontId="7" fillId="0" borderId="5" xfId="2" applyNumberFormat="1" applyFont="1" applyFill="1" applyBorder="1" applyAlignment="1">
      <alignment horizontal="right" vertical="center" wrapText="1"/>
    </xf>
    <xf numFmtId="178" fontId="7" fillId="0" borderId="6" xfId="2" applyNumberFormat="1" applyFont="1" applyFill="1" applyBorder="1" applyAlignment="1">
      <alignment horizontal="right" vertical="center" wrapText="1"/>
    </xf>
    <xf numFmtId="38" fontId="16" fillId="0" borderId="5" xfId="2" applyFont="1" applyFill="1" applyBorder="1" applyAlignment="1">
      <alignment horizontal="right" vertical="center" wrapText="1"/>
    </xf>
    <xf numFmtId="38" fontId="11" fillId="0" borderId="6" xfId="0" applyNumberFormat="1" applyFont="1" applyBorder="1" applyAlignment="1">
      <alignment horizontal="right" vertical="center" wrapText="1"/>
    </xf>
    <xf numFmtId="40" fontId="16" fillId="0" borderId="5" xfId="2" applyNumberFormat="1" applyFont="1" applyFill="1" applyBorder="1" applyAlignment="1">
      <alignment horizontal="right" vertical="center" wrapText="1"/>
    </xf>
    <xf numFmtId="40" fontId="11" fillId="0" borderId="6" xfId="0" applyNumberFormat="1" applyFont="1" applyBorder="1" applyAlignment="1">
      <alignment horizontal="right" vertical="center" wrapText="1"/>
    </xf>
    <xf numFmtId="178" fontId="16" fillId="0" borderId="5" xfId="2" applyNumberFormat="1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38" fontId="7" fillId="0" borderId="5" xfId="2" applyFont="1" applyFill="1" applyBorder="1" applyAlignment="1">
      <alignment horizontal="right" vertical="center" wrapText="1"/>
    </xf>
    <xf numFmtId="38" fontId="7" fillId="0" borderId="6" xfId="2" applyFont="1" applyFill="1" applyBorder="1" applyAlignment="1">
      <alignment horizontal="right" vertical="center" wrapText="1"/>
    </xf>
    <xf numFmtId="38" fontId="16" fillId="6" borderId="5" xfId="2" applyFont="1" applyFill="1" applyBorder="1" applyAlignment="1">
      <alignment horizontal="right" vertical="center" wrapText="1"/>
    </xf>
    <xf numFmtId="38" fontId="16" fillId="6" borderId="6" xfId="2" applyFont="1" applyFill="1" applyBorder="1" applyAlignment="1">
      <alignment horizontal="right" vertical="center" wrapText="1"/>
    </xf>
    <xf numFmtId="40" fontId="16" fillId="6" borderId="5" xfId="2" applyNumberFormat="1" applyFont="1" applyFill="1" applyBorder="1" applyAlignment="1">
      <alignment horizontal="right" vertical="center" wrapText="1"/>
    </xf>
    <xf numFmtId="40" fontId="16" fillId="6" borderId="6" xfId="2" applyNumberFormat="1" applyFont="1" applyFill="1" applyBorder="1" applyAlignment="1">
      <alignment horizontal="right" vertical="center" wrapText="1"/>
    </xf>
    <xf numFmtId="178" fontId="16" fillId="6" borderId="5" xfId="2" applyNumberFormat="1" applyFont="1" applyFill="1" applyBorder="1" applyAlignment="1">
      <alignment horizontal="right" vertical="center" wrapText="1"/>
    </xf>
    <xf numFmtId="178" fontId="16" fillId="6" borderId="6" xfId="2" applyNumberFormat="1" applyFont="1" applyFill="1" applyBorder="1" applyAlignment="1">
      <alignment horizontal="right" vertical="center" wrapText="1"/>
    </xf>
    <xf numFmtId="38" fontId="16" fillId="7" borderId="5" xfId="2" applyFont="1" applyFill="1" applyBorder="1" applyAlignment="1">
      <alignment horizontal="right" vertical="center" wrapText="1"/>
    </xf>
    <xf numFmtId="38" fontId="11" fillId="7" borderId="6" xfId="0" applyNumberFormat="1" applyFont="1" applyFill="1" applyBorder="1" applyAlignment="1">
      <alignment horizontal="right" vertical="center" wrapText="1"/>
    </xf>
    <xf numFmtId="40" fontId="16" fillId="7" borderId="5" xfId="2" applyNumberFormat="1" applyFont="1" applyFill="1" applyBorder="1" applyAlignment="1">
      <alignment horizontal="right" vertical="center" wrapText="1"/>
    </xf>
    <xf numFmtId="40" fontId="11" fillId="7" borderId="6" xfId="0" applyNumberFormat="1" applyFont="1" applyFill="1" applyBorder="1" applyAlignment="1">
      <alignment horizontal="right" vertical="center" wrapText="1"/>
    </xf>
    <xf numFmtId="178" fontId="16" fillId="7" borderId="5" xfId="2" applyNumberFormat="1" applyFont="1" applyFill="1" applyBorder="1" applyAlignment="1">
      <alignment horizontal="right" vertical="center" wrapText="1"/>
    </xf>
    <xf numFmtId="0" fontId="11" fillId="7" borderId="6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3" fontId="7" fillId="6" borderId="5" xfId="0" applyNumberFormat="1" applyFont="1" applyFill="1" applyBorder="1" applyAlignment="1">
      <alignment horizontal="right" vertical="center" wrapText="1"/>
    </xf>
    <xf numFmtId="0" fontId="11" fillId="6" borderId="6" xfId="0" applyFont="1" applyFill="1" applyBorder="1" applyAlignment="1">
      <alignment horizontal="right" vertical="center" wrapText="1"/>
    </xf>
    <xf numFmtId="3" fontId="16" fillId="6" borderId="5" xfId="0" applyNumberFormat="1" applyFont="1" applyFill="1" applyBorder="1" applyAlignment="1">
      <alignment horizontal="right" vertical="center" wrapText="1"/>
    </xf>
    <xf numFmtId="3" fontId="16" fillId="6" borderId="6" xfId="0" applyNumberFormat="1" applyFont="1" applyFill="1" applyBorder="1" applyAlignment="1">
      <alignment horizontal="right" vertical="center" wrapText="1"/>
    </xf>
    <xf numFmtId="3" fontId="16" fillId="7" borderId="5" xfId="0" applyNumberFormat="1" applyFont="1" applyFill="1" applyBorder="1" applyAlignment="1">
      <alignment horizontal="right" vertical="center" wrapText="1"/>
    </xf>
    <xf numFmtId="3" fontId="16" fillId="7" borderId="6" xfId="0" applyNumberFormat="1" applyFont="1" applyFill="1" applyBorder="1" applyAlignment="1">
      <alignment horizontal="right" vertical="center" wrapText="1"/>
    </xf>
    <xf numFmtId="3" fontId="16" fillId="0" borderId="5" xfId="0" applyNumberFormat="1" applyFont="1" applyBorder="1" applyAlignment="1">
      <alignment horizontal="right" vertical="center" wrapText="1"/>
    </xf>
    <xf numFmtId="3" fontId="16" fillId="0" borderId="6" xfId="0" applyNumberFormat="1" applyFont="1" applyBorder="1" applyAlignment="1">
      <alignment horizontal="right" vertical="center" wrapText="1"/>
    </xf>
    <xf numFmtId="183" fontId="7" fillId="0" borderId="16" xfId="0" applyNumberFormat="1" applyFont="1" applyBorder="1" applyAlignment="1">
      <alignment horizontal="right" vertical="center" wrapText="1"/>
    </xf>
    <xf numFmtId="183" fontId="7" fillId="0" borderId="17" xfId="0" applyNumberFormat="1" applyFont="1" applyBorder="1" applyAlignment="1">
      <alignment horizontal="right" vertical="center" wrapText="1"/>
    </xf>
    <xf numFmtId="183" fontId="7" fillId="7" borderId="16" xfId="0" applyNumberFormat="1" applyFont="1" applyFill="1" applyBorder="1" applyAlignment="1">
      <alignment horizontal="right" vertical="center" wrapText="1"/>
    </xf>
    <xf numFmtId="183" fontId="7" fillId="7" borderId="17" xfId="0" applyNumberFormat="1" applyFont="1" applyFill="1" applyBorder="1" applyAlignment="1">
      <alignment horizontal="right" vertical="center" wrapText="1"/>
    </xf>
    <xf numFmtId="38" fontId="7" fillId="6" borderId="5" xfId="2" applyFont="1" applyFill="1" applyBorder="1" applyAlignment="1">
      <alignment horizontal="right" vertical="center" wrapText="1"/>
    </xf>
    <xf numFmtId="38" fontId="7" fillId="6" borderId="6" xfId="2" applyFont="1" applyFill="1" applyBorder="1" applyAlignment="1">
      <alignment horizontal="right" vertical="center" wrapText="1"/>
    </xf>
    <xf numFmtId="38" fontId="7" fillId="7" borderId="5" xfId="2" applyFont="1" applyFill="1" applyBorder="1" applyAlignment="1">
      <alignment horizontal="right" vertical="center" wrapText="1"/>
    </xf>
    <xf numFmtId="38" fontId="7" fillId="7" borderId="6" xfId="2" applyFont="1" applyFill="1" applyBorder="1" applyAlignment="1">
      <alignment horizontal="right" vertical="center" wrapText="1"/>
    </xf>
    <xf numFmtId="0" fontId="19" fillId="3" borderId="18" xfId="0" applyFont="1" applyFill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0" fillId="3" borderId="20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 wrapText="1"/>
    </xf>
    <xf numFmtId="0" fontId="19" fillId="3" borderId="22" xfId="0" applyFont="1" applyFill="1" applyBorder="1" applyAlignment="1">
      <alignment horizontal="left" vertical="center" wrapText="1"/>
    </xf>
    <xf numFmtId="0" fontId="20" fillId="3" borderId="23" xfId="0" applyFont="1" applyFill="1" applyBorder="1" applyAlignment="1">
      <alignment horizontal="left" vertical="center" wrapText="1"/>
    </xf>
    <xf numFmtId="0" fontId="20" fillId="3" borderId="24" xfId="0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2" fontId="16" fillId="7" borderId="14" xfId="0" applyNumberFormat="1" applyFont="1" applyFill="1" applyBorder="1" applyAlignment="1">
      <alignment horizontal="center" vertical="center" wrapText="1"/>
    </xf>
    <xf numFmtId="2" fontId="16" fillId="7" borderId="15" xfId="0" applyNumberFormat="1" applyFont="1" applyFill="1" applyBorder="1" applyAlignment="1">
      <alignment horizontal="center" vertical="center" wrapText="1"/>
    </xf>
  </cellXfs>
  <cellStyles count="18">
    <cellStyle name="パーセント" xfId="1" builtinId="5"/>
    <cellStyle name="桁区切り" xfId="2" builtinId="6"/>
    <cellStyle name="桁区切り 2" xfId="3" xr:uid="{00000000-0005-0000-0000-000002000000}"/>
    <cellStyle name="合計" xfId="4" xr:uid="{00000000-0005-0000-0000-000003000000}"/>
    <cellStyle name="二重合計" xfId="5" xr:uid="{00000000-0005-0000-0000-000004000000}"/>
    <cellStyle name="日付MMDDYY" xfId="6" xr:uid="{00000000-0005-0000-0000-000005000000}"/>
    <cellStyle name="日付SpellOut" xfId="7" xr:uid="{00000000-0005-0000-0000-000006000000}"/>
    <cellStyle name="標準" xfId="0" builtinId="0"/>
    <cellStyle name="標準 10" xfId="8" xr:uid="{00000000-0005-0000-0000-000008000000}"/>
    <cellStyle name="標準 11" xfId="9" xr:uid="{00000000-0005-0000-0000-000009000000}"/>
    <cellStyle name="標準 2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 6" xfId="14" xr:uid="{00000000-0005-0000-0000-00000E000000}"/>
    <cellStyle name="標準 7" xfId="15" xr:uid="{00000000-0005-0000-0000-00000F000000}"/>
    <cellStyle name="標準 8" xfId="16" xr:uid="{00000000-0005-0000-0000-000010000000}"/>
    <cellStyle name="標準 9" xfId="17" xr:uid="{00000000-0005-0000-0000-000011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72" name="Picture 2" descr="spacer">
          <a:extLst>
            <a:ext uri="{FF2B5EF4-FFF2-40B4-BE49-F238E27FC236}">
              <a16:creationId xmlns:a16="http://schemas.microsoft.com/office/drawing/2014/main" id="{A9655063-ACF3-CC49-8C75-87C5749B4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73" name="Picture 3" descr="spacer">
          <a:extLst>
            <a:ext uri="{FF2B5EF4-FFF2-40B4-BE49-F238E27FC236}">
              <a16:creationId xmlns:a16="http://schemas.microsoft.com/office/drawing/2014/main" id="{2BB77B3E-3A8E-672A-9F82-1AE75054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74" name="Picture 4" descr="spacer">
          <a:extLst>
            <a:ext uri="{FF2B5EF4-FFF2-40B4-BE49-F238E27FC236}">
              <a16:creationId xmlns:a16="http://schemas.microsoft.com/office/drawing/2014/main" id="{F81A3B12-76E3-09F0-9CC5-07619DAF4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75" name="Picture 6" descr="spacer">
          <a:extLst>
            <a:ext uri="{FF2B5EF4-FFF2-40B4-BE49-F238E27FC236}">
              <a16:creationId xmlns:a16="http://schemas.microsoft.com/office/drawing/2014/main" id="{7A77372F-8A53-5420-F452-B3FF17D23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76" name="Picture 5" descr="spacer">
          <a:extLst>
            <a:ext uri="{FF2B5EF4-FFF2-40B4-BE49-F238E27FC236}">
              <a16:creationId xmlns:a16="http://schemas.microsoft.com/office/drawing/2014/main" id="{43834176-1010-090F-EDEF-3265D5985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77" name="Picture 6" descr="spacer">
          <a:extLst>
            <a:ext uri="{FF2B5EF4-FFF2-40B4-BE49-F238E27FC236}">
              <a16:creationId xmlns:a16="http://schemas.microsoft.com/office/drawing/2014/main" id="{57D5C68D-918E-4233-BE00-E8327966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78" name="Picture 1" descr="spacer">
          <a:extLst>
            <a:ext uri="{FF2B5EF4-FFF2-40B4-BE49-F238E27FC236}">
              <a16:creationId xmlns:a16="http://schemas.microsoft.com/office/drawing/2014/main" id="{EAC6AE38-B5FA-C589-A2DD-3C7B81ECC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79" name="Picture 2" descr="spacer">
          <a:extLst>
            <a:ext uri="{FF2B5EF4-FFF2-40B4-BE49-F238E27FC236}">
              <a16:creationId xmlns:a16="http://schemas.microsoft.com/office/drawing/2014/main" id="{E1A31C2C-BB65-9096-BA1F-913A1AB08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80" name="Picture 3" descr="spacer">
          <a:extLst>
            <a:ext uri="{FF2B5EF4-FFF2-40B4-BE49-F238E27FC236}">
              <a16:creationId xmlns:a16="http://schemas.microsoft.com/office/drawing/2014/main" id="{F9F4CCF8-4494-2101-CBB8-987EB91B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81" name="Picture 4" descr="spacer">
          <a:extLst>
            <a:ext uri="{FF2B5EF4-FFF2-40B4-BE49-F238E27FC236}">
              <a16:creationId xmlns:a16="http://schemas.microsoft.com/office/drawing/2014/main" id="{8BB35F61-E303-6E76-214F-91AD97A7B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82" name="Picture 5" descr="spacer">
          <a:extLst>
            <a:ext uri="{FF2B5EF4-FFF2-40B4-BE49-F238E27FC236}">
              <a16:creationId xmlns:a16="http://schemas.microsoft.com/office/drawing/2014/main" id="{577F09A4-9E76-3E07-7B56-98CFA0A5F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83" name="Picture 6" descr="spacer">
          <a:extLst>
            <a:ext uri="{FF2B5EF4-FFF2-40B4-BE49-F238E27FC236}">
              <a16:creationId xmlns:a16="http://schemas.microsoft.com/office/drawing/2014/main" id="{A444FC98-D09A-A57C-3F9A-0DF46750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84" name="Picture 5" descr="spacer">
          <a:extLst>
            <a:ext uri="{FF2B5EF4-FFF2-40B4-BE49-F238E27FC236}">
              <a16:creationId xmlns:a16="http://schemas.microsoft.com/office/drawing/2014/main" id="{9820CBE7-577B-1BAA-D1C9-B912FF163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85" name="Picture 6" descr="spacer">
          <a:extLst>
            <a:ext uri="{FF2B5EF4-FFF2-40B4-BE49-F238E27FC236}">
              <a16:creationId xmlns:a16="http://schemas.microsoft.com/office/drawing/2014/main" id="{55AB5CFB-58E5-4E82-31A5-8F33BD54A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86" name="Picture 1" descr="spacer">
          <a:extLst>
            <a:ext uri="{FF2B5EF4-FFF2-40B4-BE49-F238E27FC236}">
              <a16:creationId xmlns:a16="http://schemas.microsoft.com/office/drawing/2014/main" id="{F30F78D8-37FE-57A6-E56D-F063CADA3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87" name="Picture 2" descr="spacer">
          <a:extLst>
            <a:ext uri="{FF2B5EF4-FFF2-40B4-BE49-F238E27FC236}">
              <a16:creationId xmlns:a16="http://schemas.microsoft.com/office/drawing/2014/main" id="{AE345ABD-F92A-0EDB-8290-2C10B3AA4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88" name="Picture 2" descr="spacer">
          <a:extLst>
            <a:ext uri="{FF2B5EF4-FFF2-40B4-BE49-F238E27FC236}">
              <a16:creationId xmlns:a16="http://schemas.microsoft.com/office/drawing/2014/main" id="{4F041EDC-0EB2-7A57-74ED-4DDEE4CC3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89" name="Picture 3" descr="spacer">
          <a:extLst>
            <a:ext uri="{FF2B5EF4-FFF2-40B4-BE49-F238E27FC236}">
              <a16:creationId xmlns:a16="http://schemas.microsoft.com/office/drawing/2014/main" id="{6B2A01C3-0EBE-4114-B348-8DAE200B0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90" name="Picture 4" descr="spacer">
          <a:extLst>
            <a:ext uri="{FF2B5EF4-FFF2-40B4-BE49-F238E27FC236}">
              <a16:creationId xmlns:a16="http://schemas.microsoft.com/office/drawing/2014/main" id="{C0FF0AC0-48C2-99DE-A38E-CDB84AE58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91" name="Picture 5" descr="spacer">
          <a:extLst>
            <a:ext uri="{FF2B5EF4-FFF2-40B4-BE49-F238E27FC236}">
              <a16:creationId xmlns:a16="http://schemas.microsoft.com/office/drawing/2014/main" id="{8FC2BF8C-B2F1-EFDC-F0C2-6580A2971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92" name="Picture 6" descr="spacer">
          <a:extLst>
            <a:ext uri="{FF2B5EF4-FFF2-40B4-BE49-F238E27FC236}">
              <a16:creationId xmlns:a16="http://schemas.microsoft.com/office/drawing/2014/main" id="{95426BFC-A886-1AE4-018A-8340A8AB1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93" name="Picture 5" descr="spacer">
          <a:extLst>
            <a:ext uri="{FF2B5EF4-FFF2-40B4-BE49-F238E27FC236}">
              <a16:creationId xmlns:a16="http://schemas.microsoft.com/office/drawing/2014/main" id="{83FBD460-7FB3-5F22-3A40-F0A25217C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94" name="Picture 6" descr="spacer">
          <a:extLst>
            <a:ext uri="{FF2B5EF4-FFF2-40B4-BE49-F238E27FC236}">
              <a16:creationId xmlns:a16="http://schemas.microsoft.com/office/drawing/2014/main" id="{0867DE35-966B-14E5-89A4-3C77B447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95" name="Picture 1" descr="spacer">
          <a:extLst>
            <a:ext uri="{FF2B5EF4-FFF2-40B4-BE49-F238E27FC236}">
              <a16:creationId xmlns:a16="http://schemas.microsoft.com/office/drawing/2014/main" id="{CDDA95BD-7995-C383-88D7-C0E8DA874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96" name="Picture 2" descr="spacer">
          <a:extLst>
            <a:ext uri="{FF2B5EF4-FFF2-40B4-BE49-F238E27FC236}">
              <a16:creationId xmlns:a16="http://schemas.microsoft.com/office/drawing/2014/main" id="{CE97B199-C148-CFAE-1806-6CFFABB45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97" name="Picture 3" descr="spacer">
          <a:extLst>
            <a:ext uri="{FF2B5EF4-FFF2-40B4-BE49-F238E27FC236}">
              <a16:creationId xmlns:a16="http://schemas.microsoft.com/office/drawing/2014/main" id="{19FE9E2D-F32D-65AF-6D33-DA275457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98" name="Picture 4" descr="spacer">
          <a:extLst>
            <a:ext uri="{FF2B5EF4-FFF2-40B4-BE49-F238E27FC236}">
              <a16:creationId xmlns:a16="http://schemas.microsoft.com/office/drawing/2014/main" id="{DEED4478-3E7B-46B6-F461-863951F5A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899" name="Picture 5" descr="spacer">
          <a:extLst>
            <a:ext uri="{FF2B5EF4-FFF2-40B4-BE49-F238E27FC236}">
              <a16:creationId xmlns:a16="http://schemas.microsoft.com/office/drawing/2014/main" id="{52165603-FF70-A9C0-E6EA-45820186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00" name="Picture 6" descr="spacer">
          <a:extLst>
            <a:ext uri="{FF2B5EF4-FFF2-40B4-BE49-F238E27FC236}">
              <a16:creationId xmlns:a16="http://schemas.microsoft.com/office/drawing/2014/main" id="{A55B1F42-F2A2-998A-CF6B-96158962D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01" name="Picture 5" descr="spacer">
          <a:extLst>
            <a:ext uri="{FF2B5EF4-FFF2-40B4-BE49-F238E27FC236}">
              <a16:creationId xmlns:a16="http://schemas.microsoft.com/office/drawing/2014/main" id="{322CE368-901B-3A4E-09DD-08AD5EC35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02" name="Picture 6" descr="spacer">
          <a:extLst>
            <a:ext uri="{FF2B5EF4-FFF2-40B4-BE49-F238E27FC236}">
              <a16:creationId xmlns:a16="http://schemas.microsoft.com/office/drawing/2014/main" id="{E3FEF647-25D5-5D4C-232F-283448C1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03" name="Picture 1" descr="spacer">
          <a:extLst>
            <a:ext uri="{FF2B5EF4-FFF2-40B4-BE49-F238E27FC236}">
              <a16:creationId xmlns:a16="http://schemas.microsoft.com/office/drawing/2014/main" id="{0ECD4D04-9731-F07A-52C2-9A1DD9A2F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04" name="Picture 2" descr="spacer">
          <a:extLst>
            <a:ext uri="{FF2B5EF4-FFF2-40B4-BE49-F238E27FC236}">
              <a16:creationId xmlns:a16="http://schemas.microsoft.com/office/drawing/2014/main" id="{22B68F18-1BFB-7CCC-7B3D-40FCED3E3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05" name="Picture 1" descr="spacer">
          <a:extLst>
            <a:ext uri="{FF2B5EF4-FFF2-40B4-BE49-F238E27FC236}">
              <a16:creationId xmlns:a16="http://schemas.microsoft.com/office/drawing/2014/main" id="{5BDBBD65-5A1B-CA1B-FD84-EAEB0C75C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06" name="Picture 2" descr="spacer">
          <a:extLst>
            <a:ext uri="{FF2B5EF4-FFF2-40B4-BE49-F238E27FC236}">
              <a16:creationId xmlns:a16="http://schemas.microsoft.com/office/drawing/2014/main" id="{16ABB980-480E-73D8-30BE-8BFE8A827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07" name="Picture 5" descr="spacer">
          <a:extLst>
            <a:ext uri="{FF2B5EF4-FFF2-40B4-BE49-F238E27FC236}">
              <a16:creationId xmlns:a16="http://schemas.microsoft.com/office/drawing/2014/main" id="{B05AF934-11BE-510E-2C00-56A23E22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08" name="Picture 6" descr="spacer">
          <a:extLst>
            <a:ext uri="{FF2B5EF4-FFF2-40B4-BE49-F238E27FC236}">
              <a16:creationId xmlns:a16="http://schemas.microsoft.com/office/drawing/2014/main" id="{67DD2A86-7136-D10E-512D-2B10E9DD4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09" name="Picture 1" descr="spacer">
          <a:extLst>
            <a:ext uri="{FF2B5EF4-FFF2-40B4-BE49-F238E27FC236}">
              <a16:creationId xmlns:a16="http://schemas.microsoft.com/office/drawing/2014/main" id="{BAB4902E-4490-3647-D7A6-35DD06981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10" name="Picture 2" descr="spacer">
          <a:extLst>
            <a:ext uri="{FF2B5EF4-FFF2-40B4-BE49-F238E27FC236}">
              <a16:creationId xmlns:a16="http://schemas.microsoft.com/office/drawing/2014/main" id="{BD6B3337-D3BC-C789-CAD4-6F0E9DDA2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11" name="Picture 3" descr="spacer">
          <a:extLst>
            <a:ext uri="{FF2B5EF4-FFF2-40B4-BE49-F238E27FC236}">
              <a16:creationId xmlns:a16="http://schemas.microsoft.com/office/drawing/2014/main" id="{33A97DB8-850A-C74D-AF39-4B6F883BA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12" name="Picture 4" descr="spacer">
          <a:extLst>
            <a:ext uri="{FF2B5EF4-FFF2-40B4-BE49-F238E27FC236}">
              <a16:creationId xmlns:a16="http://schemas.microsoft.com/office/drawing/2014/main" id="{09EE64F1-EE4E-F643-F866-6EC569258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13" name="Picture 5" descr="spacer">
          <a:extLst>
            <a:ext uri="{FF2B5EF4-FFF2-40B4-BE49-F238E27FC236}">
              <a16:creationId xmlns:a16="http://schemas.microsoft.com/office/drawing/2014/main" id="{18EC3E12-42DD-595A-2CF8-BE2CDF3DD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14" name="Picture 6" descr="spacer">
          <a:extLst>
            <a:ext uri="{FF2B5EF4-FFF2-40B4-BE49-F238E27FC236}">
              <a16:creationId xmlns:a16="http://schemas.microsoft.com/office/drawing/2014/main" id="{DCF7B904-6395-2A33-2CD9-4B5DE87E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15" name="Picture 6" descr="spacer">
          <a:extLst>
            <a:ext uri="{FF2B5EF4-FFF2-40B4-BE49-F238E27FC236}">
              <a16:creationId xmlns:a16="http://schemas.microsoft.com/office/drawing/2014/main" id="{ACF940F2-1F90-CE6D-AA87-71684E803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16" name="Picture 1" descr="spacer">
          <a:extLst>
            <a:ext uri="{FF2B5EF4-FFF2-40B4-BE49-F238E27FC236}">
              <a16:creationId xmlns:a16="http://schemas.microsoft.com/office/drawing/2014/main" id="{8DF070FF-88F6-C1A9-6E3A-D70ED5878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17" name="Picture 2" descr="spacer">
          <a:extLst>
            <a:ext uri="{FF2B5EF4-FFF2-40B4-BE49-F238E27FC236}">
              <a16:creationId xmlns:a16="http://schemas.microsoft.com/office/drawing/2014/main" id="{B345BDCC-053D-1598-C080-72454A096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18" name="Picture 3" descr="spacer">
          <a:extLst>
            <a:ext uri="{FF2B5EF4-FFF2-40B4-BE49-F238E27FC236}">
              <a16:creationId xmlns:a16="http://schemas.microsoft.com/office/drawing/2014/main" id="{E3B1EF64-AE6E-BD37-040B-8D6B4663C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19" name="Picture 4" descr="spacer">
          <a:extLst>
            <a:ext uri="{FF2B5EF4-FFF2-40B4-BE49-F238E27FC236}">
              <a16:creationId xmlns:a16="http://schemas.microsoft.com/office/drawing/2014/main" id="{C26EB533-1032-7095-761C-FED3099FB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20" name="Picture 5" descr="spacer">
          <a:extLst>
            <a:ext uri="{FF2B5EF4-FFF2-40B4-BE49-F238E27FC236}">
              <a16:creationId xmlns:a16="http://schemas.microsoft.com/office/drawing/2014/main" id="{093E513A-8EE7-B0FA-28DD-D248F6513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9525</xdr:rowOff>
    </xdr:to>
    <xdr:pic>
      <xdr:nvPicPr>
        <xdr:cNvPr id="96921" name="Picture 6" descr="spacer">
          <a:extLst>
            <a:ext uri="{FF2B5EF4-FFF2-40B4-BE49-F238E27FC236}">
              <a16:creationId xmlns:a16="http://schemas.microsoft.com/office/drawing/2014/main" id="{3D3CDE54-083A-C188-D852-DEB5A3EB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285750</xdr:colOff>
      <xdr:row>21</xdr:row>
      <xdr:rowOff>9525</xdr:rowOff>
    </xdr:to>
    <xdr:pic>
      <xdr:nvPicPr>
        <xdr:cNvPr id="96923" name="Picture 3" descr="spacer">
          <a:extLst>
            <a:ext uri="{FF2B5EF4-FFF2-40B4-BE49-F238E27FC236}">
              <a16:creationId xmlns:a16="http://schemas.microsoft.com/office/drawing/2014/main" id="{045796C5-4038-ABCA-B8A0-C38FF4CD7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285750</xdr:colOff>
      <xdr:row>21</xdr:row>
      <xdr:rowOff>9525</xdr:rowOff>
    </xdr:to>
    <xdr:pic>
      <xdr:nvPicPr>
        <xdr:cNvPr id="96924" name="Picture 4" descr="spacer">
          <a:extLst>
            <a:ext uri="{FF2B5EF4-FFF2-40B4-BE49-F238E27FC236}">
              <a16:creationId xmlns:a16="http://schemas.microsoft.com/office/drawing/2014/main" id="{DB0C269A-EBBE-5429-7CA2-EE6D0D5A0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285750</xdr:colOff>
      <xdr:row>21</xdr:row>
      <xdr:rowOff>9525</xdr:rowOff>
    </xdr:to>
    <xdr:pic>
      <xdr:nvPicPr>
        <xdr:cNvPr id="96926" name="Picture 5" descr="spacer">
          <a:extLst>
            <a:ext uri="{FF2B5EF4-FFF2-40B4-BE49-F238E27FC236}">
              <a16:creationId xmlns:a16="http://schemas.microsoft.com/office/drawing/2014/main" id="{A80CBBFE-AED6-427E-813D-82B72EFDA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285750</xdr:colOff>
      <xdr:row>21</xdr:row>
      <xdr:rowOff>9525</xdr:rowOff>
    </xdr:to>
    <xdr:pic>
      <xdr:nvPicPr>
        <xdr:cNvPr id="96927" name="Picture 6" descr="spacer">
          <a:extLst>
            <a:ext uri="{FF2B5EF4-FFF2-40B4-BE49-F238E27FC236}">
              <a16:creationId xmlns:a16="http://schemas.microsoft.com/office/drawing/2014/main" id="{044DD91C-2CD7-8BE9-F2EB-E8ED6766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9525</xdr:rowOff>
    </xdr:to>
    <xdr:pic>
      <xdr:nvPicPr>
        <xdr:cNvPr id="96930" name="Picture 3" descr="spacer">
          <a:extLst>
            <a:ext uri="{FF2B5EF4-FFF2-40B4-BE49-F238E27FC236}">
              <a16:creationId xmlns:a16="http://schemas.microsoft.com/office/drawing/2014/main" id="{AD4A85DE-B9E4-B1E8-D721-78953FD4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9525</xdr:rowOff>
    </xdr:to>
    <xdr:pic>
      <xdr:nvPicPr>
        <xdr:cNvPr id="96931" name="Picture 4" descr="spacer">
          <a:extLst>
            <a:ext uri="{FF2B5EF4-FFF2-40B4-BE49-F238E27FC236}">
              <a16:creationId xmlns:a16="http://schemas.microsoft.com/office/drawing/2014/main" id="{3BB451D7-6D89-D851-D821-1AC5AF54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9525</xdr:rowOff>
    </xdr:to>
    <xdr:pic>
      <xdr:nvPicPr>
        <xdr:cNvPr id="96932" name="Picture 5" descr="spacer">
          <a:extLst>
            <a:ext uri="{FF2B5EF4-FFF2-40B4-BE49-F238E27FC236}">
              <a16:creationId xmlns:a16="http://schemas.microsoft.com/office/drawing/2014/main" id="{26F1D9DB-73F3-F10E-FBD2-CFB602901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9525</xdr:rowOff>
    </xdr:to>
    <xdr:pic>
      <xdr:nvPicPr>
        <xdr:cNvPr id="96933" name="Picture 6" descr="spacer">
          <a:extLst>
            <a:ext uri="{FF2B5EF4-FFF2-40B4-BE49-F238E27FC236}">
              <a16:creationId xmlns:a16="http://schemas.microsoft.com/office/drawing/2014/main" id="{A01C972F-FC93-BC52-1C37-02D6923CB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6938" name="Picture 2" descr="spacer">
          <a:extLst>
            <a:ext uri="{FF2B5EF4-FFF2-40B4-BE49-F238E27FC236}">
              <a16:creationId xmlns:a16="http://schemas.microsoft.com/office/drawing/2014/main" id="{901A7E88-1D27-1D28-F94F-F98A3ECA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9525</xdr:rowOff>
    </xdr:to>
    <xdr:pic>
      <xdr:nvPicPr>
        <xdr:cNvPr id="96939" name="Picture 3" descr="spacer">
          <a:extLst>
            <a:ext uri="{FF2B5EF4-FFF2-40B4-BE49-F238E27FC236}">
              <a16:creationId xmlns:a16="http://schemas.microsoft.com/office/drawing/2014/main" id="{124E9AC9-5C24-67F5-35AC-419735DFF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9525</xdr:rowOff>
    </xdr:to>
    <xdr:pic>
      <xdr:nvPicPr>
        <xdr:cNvPr id="96940" name="Picture 4" descr="spacer">
          <a:extLst>
            <a:ext uri="{FF2B5EF4-FFF2-40B4-BE49-F238E27FC236}">
              <a16:creationId xmlns:a16="http://schemas.microsoft.com/office/drawing/2014/main" id="{5AEC1C62-984E-56FF-178D-C85B98C83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9525</xdr:rowOff>
    </xdr:to>
    <xdr:pic>
      <xdr:nvPicPr>
        <xdr:cNvPr id="96941" name="Picture 5" descr="spacer">
          <a:extLst>
            <a:ext uri="{FF2B5EF4-FFF2-40B4-BE49-F238E27FC236}">
              <a16:creationId xmlns:a16="http://schemas.microsoft.com/office/drawing/2014/main" id="{C1B71DA5-D692-AC0F-B2AB-FC1F02A7B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9525</xdr:rowOff>
    </xdr:to>
    <xdr:pic>
      <xdr:nvPicPr>
        <xdr:cNvPr id="96942" name="Picture 6" descr="spacer">
          <a:extLst>
            <a:ext uri="{FF2B5EF4-FFF2-40B4-BE49-F238E27FC236}">
              <a16:creationId xmlns:a16="http://schemas.microsoft.com/office/drawing/2014/main" id="{30FD78BD-31EF-B69B-CCB6-43F8718B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6943" name="Picture 5" descr="spacer">
          <a:extLst>
            <a:ext uri="{FF2B5EF4-FFF2-40B4-BE49-F238E27FC236}">
              <a16:creationId xmlns:a16="http://schemas.microsoft.com/office/drawing/2014/main" id="{BDFBC39A-A871-34A7-E6CD-F39AC0342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6944" name="Picture 6" descr="spacer">
          <a:extLst>
            <a:ext uri="{FF2B5EF4-FFF2-40B4-BE49-F238E27FC236}">
              <a16:creationId xmlns:a16="http://schemas.microsoft.com/office/drawing/2014/main" id="{99BFC3AF-5AF6-131F-36EF-0134DA6BF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6945" name="Picture 1" descr="spacer">
          <a:extLst>
            <a:ext uri="{FF2B5EF4-FFF2-40B4-BE49-F238E27FC236}">
              <a16:creationId xmlns:a16="http://schemas.microsoft.com/office/drawing/2014/main" id="{C059CF0B-A54B-774C-BC31-4F4376DE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6946" name="Picture 2" descr="spacer">
          <a:extLst>
            <a:ext uri="{FF2B5EF4-FFF2-40B4-BE49-F238E27FC236}">
              <a16:creationId xmlns:a16="http://schemas.microsoft.com/office/drawing/2014/main" id="{81AC4B80-9641-CA88-07D8-35F6113E9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9525</xdr:rowOff>
    </xdr:to>
    <xdr:pic>
      <xdr:nvPicPr>
        <xdr:cNvPr id="96947" name="Picture 3" descr="spacer">
          <a:extLst>
            <a:ext uri="{FF2B5EF4-FFF2-40B4-BE49-F238E27FC236}">
              <a16:creationId xmlns:a16="http://schemas.microsoft.com/office/drawing/2014/main" id="{E808A729-D5AD-298B-EF15-14521C702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9525</xdr:rowOff>
    </xdr:to>
    <xdr:pic>
      <xdr:nvPicPr>
        <xdr:cNvPr id="96948" name="Picture 4" descr="spacer">
          <a:extLst>
            <a:ext uri="{FF2B5EF4-FFF2-40B4-BE49-F238E27FC236}">
              <a16:creationId xmlns:a16="http://schemas.microsoft.com/office/drawing/2014/main" id="{9E1F034E-E6E9-49A4-918D-53EE472B0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9525</xdr:rowOff>
    </xdr:to>
    <xdr:pic>
      <xdr:nvPicPr>
        <xdr:cNvPr id="96949" name="Picture 5" descr="spacer">
          <a:extLst>
            <a:ext uri="{FF2B5EF4-FFF2-40B4-BE49-F238E27FC236}">
              <a16:creationId xmlns:a16="http://schemas.microsoft.com/office/drawing/2014/main" id="{8B942DD9-B7DE-464D-8DC3-4882E30C5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9525</xdr:rowOff>
    </xdr:to>
    <xdr:pic>
      <xdr:nvPicPr>
        <xdr:cNvPr id="96950" name="Picture 6" descr="spacer">
          <a:extLst>
            <a:ext uri="{FF2B5EF4-FFF2-40B4-BE49-F238E27FC236}">
              <a16:creationId xmlns:a16="http://schemas.microsoft.com/office/drawing/2014/main" id="{EC83DDD3-5145-A9A5-0C87-1BC1AB40D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6951" name="Picture 5" descr="spacer">
          <a:extLst>
            <a:ext uri="{FF2B5EF4-FFF2-40B4-BE49-F238E27FC236}">
              <a16:creationId xmlns:a16="http://schemas.microsoft.com/office/drawing/2014/main" id="{145BEF80-5393-1590-4424-DA2AE694B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6952" name="Picture 6" descr="spacer">
          <a:extLst>
            <a:ext uri="{FF2B5EF4-FFF2-40B4-BE49-F238E27FC236}">
              <a16:creationId xmlns:a16="http://schemas.microsoft.com/office/drawing/2014/main" id="{799DB2E8-356B-E8B2-64C3-C6CD2794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6953" name="Picture 1" descr="spacer">
          <a:extLst>
            <a:ext uri="{FF2B5EF4-FFF2-40B4-BE49-F238E27FC236}">
              <a16:creationId xmlns:a16="http://schemas.microsoft.com/office/drawing/2014/main" id="{F438DE65-B1D4-E070-5DF7-6D55BA58F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6954" name="Picture 2" descr="spacer">
          <a:extLst>
            <a:ext uri="{FF2B5EF4-FFF2-40B4-BE49-F238E27FC236}">
              <a16:creationId xmlns:a16="http://schemas.microsoft.com/office/drawing/2014/main" id="{BC9D09BF-8C08-3442-94A8-703CCD283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6955" name="Picture 1" descr="spacer">
          <a:extLst>
            <a:ext uri="{FF2B5EF4-FFF2-40B4-BE49-F238E27FC236}">
              <a16:creationId xmlns:a16="http://schemas.microsoft.com/office/drawing/2014/main" id="{FDFD2F44-C34A-D218-7A65-B2C0E472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6956" name="Picture 2" descr="spacer">
          <a:extLst>
            <a:ext uri="{FF2B5EF4-FFF2-40B4-BE49-F238E27FC236}">
              <a16:creationId xmlns:a16="http://schemas.microsoft.com/office/drawing/2014/main" id="{F0F6DAD0-0AF4-064A-622F-FD2A64233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6957" name="Picture 5" descr="spacer">
          <a:extLst>
            <a:ext uri="{FF2B5EF4-FFF2-40B4-BE49-F238E27FC236}">
              <a16:creationId xmlns:a16="http://schemas.microsoft.com/office/drawing/2014/main" id="{C5F4DFE2-7790-D80B-DD7A-52E1E2C5E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6958" name="Picture 6" descr="spacer">
          <a:extLst>
            <a:ext uri="{FF2B5EF4-FFF2-40B4-BE49-F238E27FC236}">
              <a16:creationId xmlns:a16="http://schemas.microsoft.com/office/drawing/2014/main" id="{3F57F3B3-3445-0FBD-8528-EDD608F91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6959" name="Picture 1" descr="spacer">
          <a:extLst>
            <a:ext uri="{FF2B5EF4-FFF2-40B4-BE49-F238E27FC236}">
              <a16:creationId xmlns:a16="http://schemas.microsoft.com/office/drawing/2014/main" id="{1E4031B4-54D4-BD4C-2A6B-3F523D470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9525</xdr:rowOff>
    </xdr:to>
    <xdr:pic>
      <xdr:nvPicPr>
        <xdr:cNvPr id="96961" name="Picture 3" descr="spacer">
          <a:extLst>
            <a:ext uri="{FF2B5EF4-FFF2-40B4-BE49-F238E27FC236}">
              <a16:creationId xmlns:a16="http://schemas.microsoft.com/office/drawing/2014/main" id="{8C007C48-3572-B010-5C91-AF44F07E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9525</xdr:rowOff>
    </xdr:to>
    <xdr:pic>
      <xdr:nvPicPr>
        <xdr:cNvPr id="96962" name="Picture 4" descr="spacer">
          <a:extLst>
            <a:ext uri="{FF2B5EF4-FFF2-40B4-BE49-F238E27FC236}">
              <a16:creationId xmlns:a16="http://schemas.microsoft.com/office/drawing/2014/main" id="{ABA38D7B-A954-9E21-7788-85CE8DE74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9525</xdr:rowOff>
    </xdr:to>
    <xdr:pic>
      <xdr:nvPicPr>
        <xdr:cNvPr id="96963" name="Picture 5" descr="spacer">
          <a:extLst>
            <a:ext uri="{FF2B5EF4-FFF2-40B4-BE49-F238E27FC236}">
              <a16:creationId xmlns:a16="http://schemas.microsoft.com/office/drawing/2014/main" id="{64CFFBB4-93E9-A1A7-3515-995E6FF06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9525</xdr:rowOff>
    </xdr:to>
    <xdr:pic>
      <xdr:nvPicPr>
        <xdr:cNvPr id="96964" name="Picture 6" descr="spacer">
          <a:extLst>
            <a:ext uri="{FF2B5EF4-FFF2-40B4-BE49-F238E27FC236}">
              <a16:creationId xmlns:a16="http://schemas.microsoft.com/office/drawing/2014/main" id="{DB29FAC9-F4A1-D6EB-0A71-28B418D18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285750</xdr:colOff>
      <xdr:row>21</xdr:row>
      <xdr:rowOff>9525</xdr:rowOff>
    </xdr:to>
    <xdr:pic>
      <xdr:nvPicPr>
        <xdr:cNvPr id="96968" name="Picture 3" descr="spacer">
          <a:extLst>
            <a:ext uri="{FF2B5EF4-FFF2-40B4-BE49-F238E27FC236}">
              <a16:creationId xmlns:a16="http://schemas.microsoft.com/office/drawing/2014/main" id="{54C402E4-FC14-059D-F8F1-EEFF6BE46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9525</xdr:rowOff>
    </xdr:to>
    <xdr:pic>
      <xdr:nvPicPr>
        <xdr:cNvPr id="96973" name="Picture 3" descr="spacer">
          <a:extLst>
            <a:ext uri="{FF2B5EF4-FFF2-40B4-BE49-F238E27FC236}">
              <a16:creationId xmlns:a16="http://schemas.microsoft.com/office/drawing/2014/main" id="{D311B49E-0A43-EDF1-79CC-12EA6DB44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9525</xdr:rowOff>
    </xdr:to>
    <xdr:pic>
      <xdr:nvPicPr>
        <xdr:cNvPr id="96974" name="Picture 4" descr="spacer">
          <a:extLst>
            <a:ext uri="{FF2B5EF4-FFF2-40B4-BE49-F238E27FC236}">
              <a16:creationId xmlns:a16="http://schemas.microsoft.com/office/drawing/2014/main" id="{74A3ABE8-7512-1924-E245-F9808AEF6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9525</xdr:rowOff>
    </xdr:to>
    <xdr:pic>
      <xdr:nvPicPr>
        <xdr:cNvPr id="96975" name="Picture 5" descr="spacer">
          <a:extLst>
            <a:ext uri="{FF2B5EF4-FFF2-40B4-BE49-F238E27FC236}">
              <a16:creationId xmlns:a16="http://schemas.microsoft.com/office/drawing/2014/main" id="{AF18F351-212D-2942-B82A-E69EE4F0F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9525</xdr:rowOff>
    </xdr:to>
    <xdr:pic>
      <xdr:nvPicPr>
        <xdr:cNvPr id="96976" name="Picture 6" descr="spacer">
          <a:extLst>
            <a:ext uri="{FF2B5EF4-FFF2-40B4-BE49-F238E27FC236}">
              <a16:creationId xmlns:a16="http://schemas.microsoft.com/office/drawing/2014/main" id="{E7BC34CA-B96D-D1F6-E1C9-BF9F9EDFF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9525</xdr:rowOff>
    </xdr:to>
    <xdr:pic>
      <xdr:nvPicPr>
        <xdr:cNvPr id="96984" name="Picture 3" descr="spacer">
          <a:extLst>
            <a:ext uri="{FF2B5EF4-FFF2-40B4-BE49-F238E27FC236}">
              <a16:creationId xmlns:a16="http://schemas.microsoft.com/office/drawing/2014/main" id="{AAB72158-4589-8D73-1EB7-EC78282F5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9525</xdr:rowOff>
    </xdr:to>
    <xdr:pic>
      <xdr:nvPicPr>
        <xdr:cNvPr id="96985" name="Picture 4" descr="spacer">
          <a:extLst>
            <a:ext uri="{FF2B5EF4-FFF2-40B4-BE49-F238E27FC236}">
              <a16:creationId xmlns:a16="http://schemas.microsoft.com/office/drawing/2014/main" id="{C754B3AD-060F-C9BC-9AE9-FCE35F6C6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9525</xdr:rowOff>
    </xdr:to>
    <xdr:pic>
      <xdr:nvPicPr>
        <xdr:cNvPr id="96986" name="Picture 5" descr="spacer">
          <a:extLst>
            <a:ext uri="{FF2B5EF4-FFF2-40B4-BE49-F238E27FC236}">
              <a16:creationId xmlns:a16="http://schemas.microsoft.com/office/drawing/2014/main" id="{FC6A6091-CD85-39D7-604B-C914816BD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9525</xdr:rowOff>
    </xdr:to>
    <xdr:pic>
      <xdr:nvPicPr>
        <xdr:cNvPr id="96987" name="Picture 6" descr="spacer">
          <a:extLst>
            <a:ext uri="{FF2B5EF4-FFF2-40B4-BE49-F238E27FC236}">
              <a16:creationId xmlns:a16="http://schemas.microsoft.com/office/drawing/2014/main" id="{307288C4-37E7-DD0A-BEAB-7956C968C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</xdr:row>
      <xdr:rowOff>0</xdr:rowOff>
    </xdr:from>
    <xdr:ext cx="285750" cy="6350"/>
    <xdr:pic>
      <xdr:nvPicPr>
        <xdr:cNvPr id="3" name="Picture 3" descr="spacer">
          <a:extLst>
            <a:ext uri="{FF2B5EF4-FFF2-40B4-BE49-F238E27FC236}">
              <a16:creationId xmlns:a16="http://schemas.microsoft.com/office/drawing/2014/main" id="{7811DB18-BCFC-46A6-9A3E-131A55756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6350"/>
    <xdr:pic>
      <xdr:nvPicPr>
        <xdr:cNvPr id="4" name="Picture 4" descr="spacer">
          <a:extLst>
            <a:ext uri="{FF2B5EF4-FFF2-40B4-BE49-F238E27FC236}">
              <a16:creationId xmlns:a16="http://schemas.microsoft.com/office/drawing/2014/main" id="{838C062F-FA84-40EC-A000-25DB08F5E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6350"/>
    <xdr:pic>
      <xdr:nvPicPr>
        <xdr:cNvPr id="5" name="Picture 5" descr="spacer">
          <a:extLst>
            <a:ext uri="{FF2B5EF4-FFF2-40B4-BE49-F238E27FC236}">
              <a16:creationId xmlns:a16="http://schemas.microsoft.com/office/drawing/2014/main" id="{ECA85365-F7DE-4132-B45B-1A3E1D578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6350"/>
    <xdr:pic>
      <xdr:nvPicPr>
        <xdr:cNvPr id="6" name="Picture 6" descr="spacer">
          <a:extLst>
            <a:ext uri="{FF2B5EF4-FFF2-40B4-BE49-F238E27FC236}">
              <a16:creationId xmlns:a16="http://schemas.microsoft.com/office/drawing/2014/main" id="{0EA742E4-96DC-46C7-87E4-89A84E30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6350"/>
    <xdr:pic>
      <xdr:nvPicPr>
        <xdr:cNvPr id="14" name="Picture 3" descr="spacer">
          <a:extLst>
            <a:ext uri="{FF2B5EF4-FFF2-40B4-BE49-F238E27FC236}">
              <a16:creationId xmlns:a16="http://schemas.microsoft.com/office/drawing/2014/main" id="{1BD339E8-E888-41FB-8F74-6751B01E9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6350"/>
    <xdr:pic>
      <xdr:nvPicPr>
        <xdr:cNvPr id="15" name="Picture 4" descr="spacer">
          <a:extLst>
            <a:ext uri="{FF2B5EF4-FFF2-40B4-BE49-F238E27FC236}">
              <a16:creationId xmlns:a16="http://schemas.microsoft.com/office/drawing/2014/main" id="{C90CFA29-00D5-4F51-9D77-8EA590D8A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6350"/>
    <xdr:pic>
      <xdr:nvPicPr>
        <xdr:cNvPr id="16" name="Picture 5" descr="spacer">
          <a:extLst>
            <a:ext uri="{FF2B5EF4-FFF2-40B4-BE49-F238E27FC236}">
              <a16:creationId xmlns:a16="http://schemas.microsoft.com/office/drawing/2014/main" id="{9BB2C52E-BAE9-4EB8-A4D6-0258889D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6350"/>
    <xdr:pic>
      <xdr:nvPicPr>
        <xdr:cNvPr id="17" name="Picture 6" descr="spacer">
          <a:extLst>
            <a:ext uri="{FF2B5EF4-FFF2-40B4-BE49-F238E27FC236}">
              <a16:creationId xmlns:a16="http://schemas.microsoft.com/office/drawing/2014/main" id="{4FA3B611-E738-4966-8855-AC49CA2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9525"/>
    <xdr:pic>
      <xdr:nvPicPr>
        <xdr:cNvPr id="18" name="Picture 3" descr="spacer">
          <a:extLst>
            <a:ext uri="{FF2B5EF4-FFF2-40B4-BE49-F238E27FC236}">
              <a16:creationId xmlns:a16="http://schemas.microsoft.com/office/drawing/2014/main" id="{E1E0C39B-E002-4579-8F1D-2C1F3C0A4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9525"/>
    <xdr:pic>
      <xdr:nvPicPr>
        <xdr:cNvPr id="19" name="Picture 4" descr="spacer">
          <a:extLst>
            <a:ext uri="{FF2B5EF4-FFF2-40B4-BE49-F238E27FC236}">
              <a16:creationId xmlns:a16="http://schemas.microsoft.com/office/drawing/2014/main" id="{99FEFFA3-547B-44E6-AA80-5C719FEC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9525"/>
    <xdr:pic>
      <xdr:nvPicPr>
        <xdr:cNvPr id="20" name="Picture 5" descr="spacer">
          <a:extLst>
            <a:ext uri="{FF2B5EF4-FFF2-40B4-BE49-F238E27FC236}">
              <a16:creationId xmlns:a16="http://schemas.microsoft.com/office/drawing/2014/main" id="{2774116A-7457-418E-9B35-17A7B6DBB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9525"/>
    <xdr:pic>
      <xdr:nvPicPr>
        <xdr:cNvPr id="21" name="Picture 6" descr="spacer">
          <a:extLst>
            <a:ext uri="{FF2B5EF4-FFF2-40B4-BE49-F238E27FC236}">
              <a16:creationId xmlns:a16="http://schemas.microsoft.com/office/drawing/2014/main" id="{F3546768-FC31-40B9-A320-2B72A7415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349250</xdr:colOff>
      <xdr:row>14</xdr:row>
      <xdr:rowOff>6350</xdr:rowOff>
    </xdr:to>
    <xdr:pic>
      <xdr:nvPicPr>
        <xdr:cNvPr id="97679" name="Picture 3" descr="spacer">
          <a:extLst>
            <a:ext uri="{FF2B5EF4-FFF2-40B4-BE49-F238E27FC236}">
              <a16:creationId xmlns:a16="http://schemas.microsoft.com/office/drawing/2014/main" id="{2AD47C2C-2B21-6F98-FA7B-2D000B9F1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349250</xdr:colOff>
      <xdr:row>14</xdr:row>
      <xdr:rowOff>6350</xdr:rowOff>
    </xdr:to>
    <xdr:pic>
      <xdr:nvPicPr>
        <xdr:cNvPr id="97680" name="Picture 4" descr="spacer">
          <a:extLst>
            <a:ext uri="{FF2B5EF4-FFF2-40B4-BE49-F238E27FC236}">
              <a16:creationId xmlns:a16="http://schemas.microsoft.com/office/drawing/2014/main" id="{F0B8B0B0-B42E-88FD-7080-D8A3383D7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6350</xdr:rowOff>
    </xdr:to>
    <xdr:pic>
      <xdr:nvPicPr>
        <xdr:cNvPr id="97681" name="Picture 7" descr="spacer">
          <a:extLst>
            <a:ext uri="{FF2B5EF4-FFF2-40B4-BE49-F238E27FC236}">
              <a16:creationId xmlns:a16="http://schemas.microsoft.com/office/drawing/2014/main" id="{B980A0D2-D3CD-BE77-DD07-3DFB9E45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6350</xdr:rowOff>
    </xdr:to>
    <xdr:pic>
      <xdr:nvPicPr>
        <xdr:cNvPr id="97682" name="Picture 8" descr="spacer">
          <a:extLst>
            <a:ext uri="{FF2B5EF4-FFF2-40B4-BE49-F238E27FC236}">
              <a16:creationId xmlns:a16="http://schemas.microsoft.com/office/drawing/2014/main" id="{33E55872-79E3-00B8-F351-7D76742E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349250</xdr:colOff>
      <xdr:row>24</xdr:row>
      <xdr:rowOff>6350</xdr:rowOff>
    </xdr:to>
    <xdr:pic>
      <xdr:nvPicPr>
        <xdr:cNvPr id="97683" name="Picture 3" descr="spacer">
          <a:extLst>
            <a:ext uri="{FF2B5EF4-FFF2-40B4-BE49-F238E27FC236}">
              <a16:creationId xmlns:a16="http://schemas.microsoft.com/office/drawing/2014/main" id="{DE834CE9-CD54-F4A9-3422-345B2900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26</xdr:row>
      <xdr:rowOff>25400</xdr:rowOff>
    </xdr:from>
    <xdr:to>
      <xdr:col>3</xdr:col>
      <xdr:colOff>184150</xdr:colOff>
      <xdr:row>26</xdr:row>
      <xdr:rowOff>38100</xdr:rowOff>
    </xdr:to>
    <xdr:pic>
      <xdr:nvPicPr>
        <xdr:cNvPr id="97684" name="Picture 8" descr="spacer">
          <a:extLst>
            <a:ext uri="{FF2B5EF4-FFF2-40B4-BE49-F238E27FC236}">
              <a16:creationId xmlns:a16="http://schemas.microsoft.com/office/drawing/2014/main" id="{A13FDF3F-0B2A-0B1C-743C-A8905DB07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7685" name="Picture 1" descr="spacer">
          <a:extLst>
            <a:ext uri="{FF2B5EF4-FFF2-40B4-BE49-F238E27FC236}">
              <a16:creationId xmlns:a16="http://schemas.microsoft.com/office/drawing/2014/main" id="{929F3DD1-0041-6EFB-6A92-C050CFFBA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7686" name="Picture 2" descr="spacer">
          <a:extLst>
            <a:ext uri="{FF2B5EF4-FFF2-40B4-BE49-F238E27FC236}">
              <a16:creationId xmlns:a16="http://schemas.microsoft.com/office/drawing/2014/main" id="{CE58527E-525B-1C04-CA9A-703385D81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97687" name="Picture 3" descr="spacer">
          <a:extLst>
            <a:ext uri="{FF2B5EF4-FFF2-40B4-BE49-F238E27FC236}">
              <a16:creationId xmlns:a16="http://schemas.microsoft.com/office/drawing/2014/main" id="{73BC9391-5D34-743A-7340-A8BC1A2A9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97688" name="Picture 4" descr="spacer">
          <a:extLst>
            <a:ext uri="{FF2B5EF4-FFF2-40B4-BE49-F238E27FC236}">
              <a16:creationId xmlns:a16="http://schemas.microsoft.com/office/drawing/2014/main" id="{918E2C3B-FD61-8F1C-331C-60ABEB540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97689" name="Picture 5" descr="spacer">
          <a:extLst>
            <a:ext uri="{FF2B5EF4-FFF2-40B4-BE49-F238E27FC236}">
              <a16:creationId xmlns:a16="http://schemas.microsoft.com/office/drawing/2014/main" id="{3CAD4180-E491-8D72-79A7-DB4370E1D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97690" name="Picture 6" descr="spacer">
          <a:extLst>
            <a:ext uri="{FF2B5EF4-FFF2-40B4-BE49-F238E27FC236}">
              <a16:creationId xmlns:a16="http://schemas.microsoft.com/office/drawing/2014/main" id="{9B4ADBEE-8CB6-D9B4-5ECC-6C9634E0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97691" name="Picture 5" descr="spacer">
          <a:extLst>
            <a:ext uri="{FF2B5EF4-FFF2-40B4-BE49-F238E27FC236}">
              <a16:creationId xmlns:a16="http://schemas.microsoft.com/office/drawing/2014/main" id="{2789A3B0-F9F5-5BC1-22DB-CEB0377CF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97692" name="Picture 6" descr="spacer">
          <a:extLst>
            <a:ext uri="{FF2B5EF4-FFF2-40B4-BE49-F238E27FC236}">
              <a16:creationId xmlns:a16="http://schemas.microsoft.com/office/drawing/2014/main" id="{D98051C9-04E8-8D11-88B5-02657DA63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7693" name="Picture 2" descr="spacer">
          <a:extLst>
            <a:ext uri="{FF2B5EF4-FFF2-40B4-BE49-F238E27FC236}">
              <a16:creationId xmlns:a16="http://schemas.microsoft.com/office/drawing/2014/main" id="{A46CF9FC-F9D3-681F-1CDE-F97C763E2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349250</xdr:colOff>
      <xdr:row>4</xdr:row>
      <xdr:rowOff>6350</xdr:rowOff>
    </xdr:to>
    <xdr:pic>
      <xdr:nvPicPr>
        <xdr:cNvPr id="97694" name="Picture 3" descr="spacer">
          <a:extLst>
            <a:ext uri="{FF2B5EF4-FFF2-40B4-BE49-F238E27FC236}">
              <a16:creationId xmlns:a16="http://schemas.microsoft.com/office/drawing/2014/main" id="{10C7474C-3AD3-F8AC-E2B3-8BC58032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349250</xdr:colOff>
      <xdr:row>4</xdr:row>
      <xdr:rowOff>6350</xdr:rowOff>
    </xdr:to>
    <xdr:pic>
      <xdr:nvPicPr>
        <xdr:cNvPr id="97695" name="Picture 4" descr="spacer">
          <a:extLst>
            <a:ext uri="{FF2B5EF4-FFF2-40B4-BE49-F238E27FC236}">
              <a16:creationId xmlns:a16="http://schemas.microsoft.com/office/drawing/2014/main" id="{C9A5E99F-4A1C-815C-0295-095D9B8D0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97696" name="Picture 7" descr="spacer">
          <a:extLst>
            <a:ext uri="{FF2B5EF4-FFF2-40B4-BE49-F238E27FC236}">
              <a16:creationId xmlns:a16="http://schemas.microsoft.com/office/drawing/2014/main" id="{131B9472-5CE8-6067-0F21-2D28B488E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97697" name="Picture 8" descr="spacer">
          <a:extLst>
            <a:ext uri="{FF2B5EF4-FFF2-40B4-BE49-F238E27FC236}">
              <a16:creationId xmlns:a16="http://schemas.microsoft.com/office/drawing/2014/main" id="{D52E8650-83B6-4391-8581-16C83F393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349250</xdr:colOff>
      <xdr:row>25</xdr:row>
      <xdr:rowOff>6350</xdr:rowOff>
    </xdr:to>
    <xdr:pic>
      <xdr:nvPicPr>
        <xdr:cNvPr id="97698" name="Picture 3" descr="spacer">
          <a:extLst>
            <a:ext uri="{FF2B5EF4-FFF2-40B4-BE49-F238E27FC236}">
              <a16:creationId xmlns:a16="http://schemas.microsoft.com/office/drawing/2014/main" id="{C2C771C7-4B87-2E3F-B3BC-3D3192612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349250</xdr:colOff>
      <xdr:row>25</xdr:row>
      <xdr:rowOff>6350</xdr:rowOff>
    </xdr:to>
    <xdr:pic>
      <xdr:nvPicPr>
        <xdr:cNvPr id="97699" name="Picture 4" descr="spacer">
          <a:extLst>
            <a:ext uri="{FF2B5EF4-FFF2-40B4-BE49-F238E27FC236}">
              <a16:creationId xmlns:a16="http://schemas.microsoft.com/office/drawing/2014/main" id="{971CCAF5-162D-9FB8-F911-7C92D380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285750</xdr:colOff>
      <xdr:row>25</xdr:row>
      <xdr:rowOff>6350</xdr:rowOff>
    </xdr:to>
    <xdr:pic>
      <xdr:nvPicPr>
        <xdr:cNvPr id="97700" name="Picture 7" descr="spacer">
          <a:extLst>
            <a:ext uri="{FF2B5EF4-FFF2-40B4-BE49-F238E27FC236}">
              <a16:creationId xmlns:a16="http://schemas.microsoft.com/office/drawing/2014/main" id="{C49DF6C5-EE72-0939-ECF0-AA343972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285750</xdr:colOff>
      <xdr:row>25</xdr:row>
      <xdr:rowOff>6350</xdr:rowOff>
    </xdr:to>
    <xdr:pic>
      <xdr:nvPicPr>
        <xdr:cNvPr id="97701" name="Picture 8" descr="spacer">
          <a:extLst>
            <a:ext uri="{FF2B5EF4-FFF2-40B4-BE49-F238E27FC236}">
              <a16:creationId xmlns:a16="http://schemas.microsoft.com/office/drawing/2014/main" id="{6B38A1D7-2F4A-38B7-0967-2220B0389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349250</xdr:colOff>
      <xdr:row>14</xdr:row>
      <xdr:rowOff>6350</xdr:rowOff>
    </xdr:to>
    <xdr:pic>
      <xdr:nvPicPr>
        <xdr:cNvPr id="97702" name="Picture 3" descr="spacer">
          <a:extLst>
            <a:ext uri="{FF2B5EF4-FFF2-40B4-BE49-F238E27FC236}">
              <a16:creationId xmlns:a16="http://schemas.microsoft.com/office/drawing/2014/main" id="{108865AC-FF33-E75C-9D00-BC46EE23A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349250</xdr:colOff>
      <xdr:row>14</xdr:row>
      <xdr:rowOff>6350</xdr:rowOff>
    </xdr:to>
    <xdr:pic>
      <xdr:nvPicPr>
        <xdr:cNvPr id="97703" name="Picture 4" descr="spacer">
          <a:extLst>
            <a:ext uri="{FF2B5EF4-FFF2-40B4-BE49-F238E27FC236}">
              <a16:creationId xmlns:a16="http://schemas.microsoft.com/office/drawing/2014/main" id="{8533C68C-2265-86F3-70A5-87D43EBA9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6350</xdr:rowOff>
    </xdr:to>
    <xdr:pic>
      <xdr:nvPicPr>
        <xdr:cNvPr id="97704" name="Picture 7" descr="spacer">
          <a:extLst>
            <a:ext uri="{FF2B5EF4-FFF2-40B4-BE49-F238E27FC236}">
              <a16:creationId xmlns:a16="http://schemas.microsoft.com/office/drawing/2014/main" id="{98E52AF9-C220-10A1-C618-3D9241ED4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6350</xdr:rowOff>
    </xdr:to>
    <xdr:pic>
      <xdr:nvPicPr>
        <xdr:cNvPr id="97705" name="Picture 8" descr="spacer">
          <a:extLst>
            <a:ext uri="{FF2B5EF4-FFF2-40B4-BE49-F238E27FC236}">
              <a16:creationId xmlns:a16="http://schemas.microsoft.com/office/drawing/2014/main" id="{FD6D2C96-BF80-A54F-7B53-8300F7D71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7706" name="Picture 1" descr="spacer">
          <a:extLst>
            <a:ext uri="{FF2B5EF4-FFF2-40B4-BE49-F238E27FC236}">
              <a16:creationId xmlns:a16="http://schemas.microsoft.com/office/drawing/2014/main" id="{6D58A361-D187-1672-8268-EFE1172BB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7707" name="Picture 2" descr="spacer">
          <a:extLst>
            <a:ext uri="{FF2B5EF4-FFF2-40B4-BE49-F238E27FC236}">
              <a16:creationId xmlns:a16="http://schemas.microsoft.com/office/drawing/2014/main" id="{E1981C31-B0F3-AF44-E709-B7BACEBCD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97708" name="Picture 3" descr="spacer">
          <a:extLst>
            <a:ext uri="{FF2B5EF4-FFF2-40B4-BE49-F238E27FC236}">
              <a16:creationId xmlns:a16="http://schemas.microsoft.com/office/drawing/2014/main" id="{75C4DB09-F4CF-D7EF-F704-4A251318E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97709" name="Picture 4" descr="spacer">
          <a:extLst>
            <a:ext uri="{FF2B5EF4-FFF2-40B4-BE49-F238E27FC236}">
              <a16:creationId xmlns:a16="http://schemas.microsoft.com/office/drawing/2014/main" id="{B15DC057-8052-5085-D2D7-B9FA0FC34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97710" name="Picture 5" descr="spacer">
          <a:extLst>
            <a:ext uri="{FF2B5EF4-FFF2-40B4-BE49-F238E27FC236}">
              <a16:creationId xmlns:a16="http://schemas.microsoft.com/office/drawing/2014/main" id="{F82CA8AF-8574-5739-8D1F-E5790AF95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97711" name="Picture 6" descr="spacer">
          <a:extLst>
            <a:ext uri="{FF2B5EF4-FFF2-40B4-BE49-F238E27FC236}">
              <a16:creationId xmlns:a16="http://schemas.microsoft.com/office/drawing/2014/main" id="{78AC74BE-74B2-3BCA-FA69-FB92D1663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97712" name="Picture 5" descr="spacer">
          <a:extLst>
            <a:ext uri="{FF2B5EF4-FFF2-40B4-BE49-F238E27FC236}">
              <a16:creationId xmlns:a16="http://schemas.microsoft.com/office/drawing/2014/main" id="{17F106B3-50A6-144A-8E6C-78446D6F1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97713" name="Picture 6" descr="spacer">
          <a:extLst>
            <a:ext uri="{FF2B5EF4-FFF2-40B4-BE49-F238E27FC236}">
              <a16:creationId xmlns:a16="http://schemas.microsoft.com/office/drawing/2014/main" id="{57B68B6E-0321-869C-4577-65D1000E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7714" name="Picture 2" descr="spacer">
          <a:extLst>
            <a:ext uri="{FF2B5EF4-FFF2-40B4-BE49-F238E27FC236}">
              <a16:creationId xmlns:a16="http://schemas.microsoft.com/office/drawing/2014/main" id="{078E4B44-BAD1-44A2-4299-04081138E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349250</xdr:colOff>
      <xdr:row>4</xdr:row>
      <xdr:rowOff>6350</xdr:rowOff>
    </xdr:to>
    <xdr:pic>
      <xdr:nvPicPr>
        <xdr:cNvPr id="97715" name="Picture 3" descr="spacer">
          <a:extLst>
            <a:ext uri="{FF2B5EF4-FFF2-40B4-BE49-F238E27FC236}">
              <a16:creationId xmlns:a16="http://schemas.microsoft.com/office/drawing/2014/main" id="{69A476C6-A796-9455-9ADC-3DCE1CE56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349250</xdr:colOff>
      <xdr:row>4</xdr:row>
      <xdr:rowOff>6350</xdr:rowOff>
    </xdr:to>
    <xdr:pic>
      <xdr:nvPicPr>
        <xdr:cNvPr id="97716" name="Picture 4" descr="spacer">
          <a:extLst>
            <a:ext uri="{FF2B5EF4-FFF2-40B4-BE49-F238E27FC236}">
              <a16:creationId xmlns:a16="http://schemas.microsoft.com/office/drawing/2014/main" id="{B9AD4D0F-F775-AB77-9CDD-46CD46609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97717" name="Picture 7" descr="spacer">
          <a:extLst>
            <a:ext uri="{FF2B5EF4-FFF2-40B4-BE49-F238E27FC236}">
              <a16:creationId xmlns:a16="http://schemas.microsoft.com/office/drawing/2014/main" id="{0FFE3B3B-B5FB-4F04-B87A-E1F933F1B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97718" name="Picture 8" descr="spacer">
          <a:extLst>
            <a:ext uri="{FF2B5EF4-FFF2-40B4-BE49-F238E27FC236}">
              <a16:creationId xmlns:a16="http://schemas.microsoft.com/office/drawing/2014/main" id="{E7C69A3B-9F1B-E3F8-E912-279C7FDB1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349250</xdr:colOff>
      <xdr:row>23</xdr:row>
      <xdr:rowOff>6350</xdr:rowOff>
    </xdr:to>
    <xdr:pic>
      <xdr:nvPicPr>
        <xdr:cNvPr id="97719" name="Picture 3" descr="spacer">
          <a:extLst>
            <a:ext uri="{FF2B5EF4-FFF2-40B4-BE49-F238E27FC236}">
              <a16:creationId xmlns:a16="http://schemas.microsoft.com/office/drawing/2014/main" id="{1A12B2F6-3457-19AC-1D44-AC7D6A8B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37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25</xdr:row>
      <xdr:rowOff>25400</xdr:rowOff>
    </xdr:from>
    <xdr:to>
      <xdr:col>3</xdr:col>
      <xdr:colOff>184150</xdr:colOff>
      <xdr:row>25</xdr:row>
      <xdr:rowOff>31750</xdr:rowOff>
    </xdr:to>
    <xdr:pic>
      <xdr:nvPicPr>
        <xdr:cNvPr id="97720" name="Picture 8" descr="spacer">
          <a:extLst>
            <a:ext uri="{FF2B5EF4-FFF2-40B4-BE49-F238E27FC236}">
              <a16:creationId xmlns:a16="http://schemas.microsoft.com/office/drawing/2014/main" id="{A337EDFA-5C9A-EB3E-63FC-F74B60D40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349250</xdr:colOff>
      <xdr:row>24</xdr:row>
      <xdr:rowOff>6350</xdr:rowOff>
    </xdr:to>
    <xdr:pic>
      <xdr:nvPicPr>
        <xdr:cNvPr id="97721" name="Picture 3" descr="spacer">
          <a:extLst>
            <a:ext uri="{FF2B5EF4-FFF2-40B4-BE49-F238E27FC236}">
              <a16:creationId xmlns:a16="http://schemas.microsoft.com/office/drawing/2014/main" id="{4D2294E0-B134-B438-AAC8-234DA7AF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349250</xdr:colOff>
      <xdr:row>24</xdr:row>
      <xdr:rowOff>6350</xdr:rowOff>
    </xdr:to>
    <xdr:pic>
      <xdr:nvPicPr>
        <xdr:cNvPr id="97722" name="Picture 4" descr="spacer">
          <a:extLst>
            <a:ext uri="{FF2B5EF4-FFF2-40B4-BE49-F238E27FC236}">
              <a16:creationId xmlns:a16="http://schemas.microsoft.com/office/drawing/2014/main" id="{D5FD3D29-DB20-54F2-7970-E05CBF819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285750</xdr:colOff>
      <xdr:row>24</xdr:row>
      <xdr:rowOff>6350</xdr:rowOff>
    </xdr:to>
    <xdr:pic>
      <xdr:nvPicPr>
        <xdr:cNvPr id="97723" name="Picture 7" descr="spacer">
          <a:extLst>
            <a:ext uri="{FF2B5EF4-FFF2-40B4-BE49-F238E27FC236}">
              <a16:creationId xmlns:a16="http://schemas.microsoft.com/office/drawing/2014/main" id="{E32358AD-6093-AFD8-02A7-9008A2F07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285750</xdr:colOff>
      <xdr:row>24</xdr:row>
      <xdr:rowOff>6350</xdr:rowOff>
    </xdr:to>
    <xdr:pic>
      <xdr:nvPicPr>
        <xdr:cNvPr id="97724" name="Picture 8" descr="spacer">
          <a:extLst>
            <a:ext uri="{FF2B5EF4-FFF2-40B4-BE49-F238E27FC236}">
              <a16:creationId xmlns:a16="http://schemas.microsoft.com/office/drawing/2014/main" id="{0FBB59A2-9E68-61D4-BB6B-72F0D47AE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26</xdr:row>
      <xdr:rowOff>25400</xdr:rowOff>
    </xdr:from>
    <xdr:to>
      <xdr:col>4</xdr:col>
      <xdr:colOff>184150</xdr:colOff>
      <xdr:row>26</xdr:row>
      <xdr:rowOff>38100</xdr:rowOff>
    </xdr:to>
    <xdr:pic>
      <xdr:nvPicPr>
        <xdr:cNvPr id="97725" name="Picture 8" descr="spacer">
          <a:extLst>
            <a:ext uri="{FF2B5EF4-FFF2-40B4-BE49-F238E27FC236}">
              <a16:creationId xmlns:a16="http://schemas.microsoft.com/office/drawing/2014/main" id="{DA5FE9B6-38BA-4277-735D-FB8BEB1F8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25</xdr:row>
      <xdr:rowOff>25400</xdr:rowOff>
    </xdr:from>
    <xdr:to>
      <xdr:col>4</xdr:col>
      <xdr:colOff>184150</xdr:colOff>
      <xdr:row>25</xdr:row>
      <xdr:rowOff>31750</xdr:rowOff>
    </xdr:to>
    <xdr:pic>
      <xdr:nvPicPr>
        <xdr:cNvPr id="97726" name="Picture 8" descr="spacer">
          <a:extLst>
            <a:ext uri="{FF2B5EF4-FFF2-40B4-BE49-F238E27FC236}">
              <a16:creationId xmlns:a16="http://schemas.microsoft.com/office/drawing/2014/main" id="{16EBACDB-83F4-29C3-5862-8242166E9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26</xdr:row>
      <xdr:rowOff>25400</xdr:rowOff>
    </xdr:from>
    <xdr:to>
      <xdr:col>4</xdr:col>
      <xdr:colOff>184150</xdr:colOff>
      <xdr:row>26</xdr:row>
      <xdr:rowOff>38100</xdr:rowOff>
    </xdr:to>
    <xdr:pic>
      <xdr:nvPicPr>
        <xdr:cNvPr id="97727" name="Picture 8" descr="spacer">
          <a:extLst>
            <a:ext uri="{FF2B5EF4-FFF2-40B4-BE49-F238E27FC236}">
              <a16:creationId xmlns:a16="http://schemas.microsoft.com/office/drawing/2014/main" id="{CA436855-8ED6-493A-51F2-AE3F8885F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25</xdr:row>
      <xdr:rowOff>25400</xdr:rowOff>
    </xdr:from>
    <xdr:to>
      <xdr:col>4</xdr:col>
      <xdr:colOff>184150</xdr:colOff>
      <xdr:row>25</xdr:row>
      <xdr:rowOff>31750</xdr:rowOff>
    </xdr:to>
    <xdr:pic>
      <xdr:nvPicPr>
        <xdr:cNvPr id="97728" name="Picture 8" descr="spacer">
          <a:extLst>
            <a:ext uri="{FF2B5EF4-FFF2-40B4-BE49-F238E27FC236}">
              <a16:creationId xmlns:a16="http://schemas.microsoft.com/office/drawing/2014/main" id="{720DF99B-D20B-DEDB-B73F-CDE97E9F9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6</xdr:row>
      <xdr:rowOff>25400</xdr:rowOff>
    </xdr:from>
    <xdr:to>
      <xdr:col>3</xdr:col>
      <xdr:colOff>184150</xdr:colOff>
      <xdr:row>6</xdr:row>
      <xdr:rowOff>38100</xdr:rowOff>
    </xdr:to>
    <xdr:pic>
      <xdr:nvPicPr>
        <xdr:cNvPr id="97729" name="Picture 8" descr="spacer">
          <a:extLst>
            <a:ext uri="{FF2B5EF4-FFF2-40B4-BE49-F238E27FC236}">
              <a16:creationId xmlns:a16="http://schemas.microsoft.com/office/drawing/2014/main" id="{BC1D2BD2-1C80-2A70-804D-EEDEE7DE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238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5</xdr:row>
      <xdr:rowOff>25400</xdr:rowOff>
    </xdr:from>
    <xdr:to>
      <xdr:col>3</xdr:col>
      <xdr:colOff>184150</xdr:colOff>
      <xdr:row>5</xdr:row>
      <xdr:rowOff>31750</xdr:rowOff>
    </xdr:to>
    <xdr:pic>
      <xdr:nvPicPr>
        <xdr:cNvPr id="97730" name="Picture 8" descr="spacer">
          <a:extLst>
            <a:ext uri="{FF2B5EF4-FFF2-40B4-BE49-F238E27FC236}">
              <a16:creationId xmlns:a16="http://schemas.microsoft.com/office/drawing/2014/main" id="{F13161BA-A9A2-9740-D986-829ACEA87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6</xdr:row>
      <xdr:rowOff>25400</xdr:rowOff>
    </xdr:from>
    <xdr:to>
      <xdr:col>3</xdr:col>
      <xdr:colOff>184150</xdr:colOff>
      <xdr:row>6</xdr:row>
      <xdr:rowOff>38100</xdr:rowOff>
    </xdr:to>
    <xdr:pic>
      <xdr:nvPicPr>
        <xdr:cNvPr id="97731" name="Picture 8" descr="spacer">
          <a:extLst>
            <a:ext uri="{FF2B5EF4-FFF2-40B4-BE49-F238E27FC236}">
              <a16:creationId xmlns:a16="http://schemas.microsoft.com/office/drawing/2014/main" id="{BF58BBAC-CC93-C72C-EE77-E3794D785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238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5</xdr:row>
      <xdr:rowOff>25400</xdr:rowOff>
    </xdr:from>
    <xdr:to>
      <xdr:col>3</xdr:col>
      <xdr:colOff>184150</xdr:colOff>
      <xdr:row>5</xdr:row>
      <xdr:rowOff>31750</xdr:rowOff>
    </xdr:to>
    <xdr:pic>
      <xdr:nvPicPr>
        <xdr:cNvPr id="97732" name="Picture 8" descr="spacer">
          <a:extLst>
            <a:ext uri="{FF2B5EF4-FFF2-40B4-BE49-F238E27FC236}">
              <a16:creationId xmlns:a16="http://schemas.microsoft.com/office/drawing/2014/main" id="{01946361-D443-26A2-C80D-7EDD95417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6</xdr:row>
      <xdr:rowOff>25400</xdr:rowOff>
    </xdr:from>
    <xdr:to>
      <xdr:col>3</xdr:col>
      <xdr:colOff>184150</xdr:colOff>
      <xdr:row>6</xdr:row>
      <xdr:rowOff>38100</xdr:rowOff>
    </xdr:to>
    <xdr:pic>
      <xdr:nvPicPr>
        <xdr:cNvPr id="97733" name="Picture 8" descr="spacer">
          <a:extLst>
            <a:ext uri="{FF2B5EF4-FFF2-40B4-BE49-F238E27FC236}">
              <a16:creationId xmlns:a16="http://schemas.microsoft.com/office/drawing/2014/main" id="{5C23D176-1CAC-C17C-622D-B7CC10CC0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238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5</xdr:row>
      <xdr:rowOff>25400</xdr:rowOff>
    </xdr:from>
    <xdr:to>
      <xdr:col>3</xdr:col>
      <xdr:colOff>184150</xdr:colOff>
      <xdr:row>5</xdr:row>
      <xdr:rowOff>31750</xdr:rowOff>
    </xdr:to>
    <xdr:pic>
      <xdr:nvPicPr>
        <xdr:cNvPr id="97734" name="Picture 8" descr="spacer">
          <a:extLst>
            <a:ext uri="{FF2B5EF4-FFF2-40B4-BE49-F238E27FC236}">
              <a16:creationId xmlns:a16="http://schemas.microsoft.com/office/drawing/2014/main" id="{C665EF63-FC90-3A1C-C564-00EB1BB6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6</xdr:row>
      <xdr:rowOff>25400</xdr:rowOff>
    </xdr:from>
    <xdr:to>
      <xdr:col>4</xdr:col>
      <xdr:colOff>184150</xdr:colOff>
      <xdr:row>6</xdr:row>
      <xdr:rowOff>38100</xdr:rowOff>
    </xdr:to>
    <xdr:pic>
      <xdr:nvPicPr>
        <xdr:cNvPr id="97735" name="Picture 8" descr="spacer">
          <a:extLst>
            <a:ext uri="{FF2B5EF4-FFF2-40B4-BE49-F238E27FC236}">
              <a16:creationId xmlns:a16="http://schemas.microsoft.com/office/drawing/2014/main" id="{67F9B8BE-4439-0A69-FD4B-B9C0086CF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238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5</xdr:row>
      <xdr:rowOff>25400</xdr:rowOff>
    </xdr:from>
    <xdr:to>
      <xdr:col>4</xdr:col>
      <xdr:colOff>184150</xdr:colOff>
      <xdr:row>5</xdr:row>
      <xdr:rowOff>31750</xdr:rowOff>
    </xdr:to>
    <xdr:pic>
      <xdr:nvPicPr>
        <xdr:cNvPr id="97736" name="Picture 8" descr="spacer">
          <a:extLst>
            <a:ext uri="{FF2B5EF4-FFF2-40B4-BE49-F238E27FC236}">
              <a16:creationId xmlns:a16="http://schemas.microsoft.com/office/drawing/2014/main" id="{DEC2872B-E94F-1127-FE19-286C9F600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349250</xdr:colOff>
      <xdr:row>14</xdr:row>
      <xdr:rowOff>6350</xdr:rowOff>
    </xdr:to>
    <xdr:pic>
      <xdr:nvPicPr>
        <xdr:cNvPr id="97737" name="Picture 3" descr="spacer">
          <a:extLst>
            <a:ext uri="{FF2B5EF4-FFF2-40B4-BE49-F238E27FC236}">
              <a16:creationId xmlns:a16="http://schemas.microsoft.com/office/drawing/2014/main" id="{88AAA527-ADF7-C4AF-4C93-605A32BDB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16</xdr:row>
      <xdr:rowOff>25400</xdr:rowOff>
    </xdr:from>
    <xdr:to>
      <xdr:col>3</xdr:col>
      <xdr:colOff>184150</xdr:colOff>
      <xdr:row>16</xdr:row>
      <xdr:rowOff>38100</xdr:rowOff>
    </xdr:to>
    <xdr:pic>
      <xdr:nvPicPr>
        <xdr:cNvPr id="97738" name="Picture 8" descr="spacer">
          <a:extLst>
            <a:ext uri="{FF2B5EF4-FFF2-40B4-BE49-F238E27FC236}">
              <a16:creationId xmlns:a16="http://schemas.microsoft.com/office/drawing/2014/main" id="{A27301AC-5D95-1D0A-BB3A-FCC55865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349250</xdr:colOff>
      <xdr:row>15</xdr:row>
      <xdr:rowOff>6350</xdr:rowOff>
    </xdr:to>
    <xdr:pic>
      <xdr:nvPicPr>
        <xdr:cNvPr id="97739" name="Picture 3" descr="spacer">
          <a:extLst>
            <a:ext uri="{FF2B5EF4-FFF2-40B4-BE49-F238E27FC236}">
              <a16:creationId xmlns:a16="http://schemas.microsoft.com/office/drawing/2014/main" id="{AC46D164-78A9-754F-D59A-723E6D369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349250</xdr:colOff>
      <xdr:row>15</xdr:row>
      <xdr:rowOff>6350</xdr:rowOff>
    </xdr:to>
    <xdr:pic>
      <xdr:nvPicPr>
        <xdr:cNvPr id="97740" name="Picture 4" descr="spacer">
          <a:extLst>
            <a:ext uri="{FF2B5EF4-FFF2-40B4-BE49-F238E27FC236}">
              <a16:creationId xmlns:a16="http://schemas.microsoft.com/office/drawing/2014/main" id="{2515A396-24E5-971E-A4DC-AB9AF5D88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285750</xdr:colOff>
      <xdr:row>15</xdr:row>
      <xdr:rowOff>6350</xdr:rowOff>
    </xdr:to>
    <xdr:pic>
      <xdr:nvPicPr>
        <xdr:cNvPr id="97741" name="Picture 7" descr="spacer">
          <a:extLst>
            <a:ext uri="{FF2B5EF4-FFF2-40B4-BE49-F238E27FC236}">
              <a16:creationId xmlns:a16="http://schemas.microsoft.com/office/drawing/2014/main" id="{7CE99548-D1FA-2F33-B176-B883B9D6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285750</xdr:colOff>
      <xdr:row>15</xdr:row>
      <xdr:rowOff>6350</xdr:rowOff>
    </xdr:to>
    <xdr:pic>
      <xdr:nvPicPr>
        <xdr:cNvPr id="97742" name="Picture 8" descr="spacer">
          <a:extLst>
            <a:ext uri="{FF2B5EF4-FFF2-40B4-BE49-F238E27FC236}">
              <a16:creationId xmlns:a16="http://schemas.microsoft.com/office/drawing/2014/main" id="{94D94DD8-AEC4-FF29-736B-4C9C7C54B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349250</xdr:colOff>
      <xdr:row>13</xdr:row>
      <xdr:rowOff>6350</xdr:rowOff>
    </xdr:to>
    <xdr:pic>
      <xdr:nvPicPr>
        <xdr:cNvPr id="97743" name="Picture 3" descr="spacer">
          <a:extLst>
            <a:ext uri="{FF2B5EF4-FFF2-40B4-BE49-F238E27FC236}">
              <a16:creationId xmlns:a16="http://schemas.microsoft.com/office/drawing/2014/main" id="{27B2B3C0-3242-FBD9-E910-42D4C04C8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15</xdr:row>
      <xdr:rowOff>25400</xdr:rowOff>
    </xdr:from>
    <xdr:to>
      <xdr:col>3</xdr:col>
      <xdr:colOff>184150</xdr:colOff>
      <xdr:row>15</xdr:row>
      <xdr:rowOff>31750</xdr:rowOff>
    </xdr:to>
    <xdr:pic>
      <xdr:nvPicPr>
        <xdr:cNvPr id="97744" name="Picture 8" descr="spacer">
          <a:extLst>
            <a:ext uri="{FF2B5EF4-FFF2-40B4-BE49-F238E27FC236}">
              <a16:creationId xmlns:a16="http://schemas.microsoft.com/office/drawing/2014/main" id="{70E730FB-824C-3F4D-0BD1-4FC159C33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349250</xdr:colOff>
      <xdr:row>14</xdr:row>
      <xdr:rowOff>6350</xdr:rowOff>
    </xdr:to>
    <xdr:pic>
      <xdr:nvPicPr>
        <xdr:cNvPr id="97745" name="Picture 3" descr="spacer">
          <a:extLst>
            <a:ext uri="{FF2B5EF4-FFF2-40B4-BE49-F238E27FC236}">
              <a16:creationId xmlns:a16="http://schemas.microsoft.com/office/drawing/2014/main" id="{7C06745B-22D7-065C-707B-819B82A72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349250</xdr:colOff>
      <xdr:row>14</xdr:row>
      <xdr:rowOff>6350</xdr:rowOff>
    </xdr:to>
    <xdr:pic>
      <xdr:nvPicPr>
        <xdr:cNvPr id="97746" name="Picture 4" descr="spacer">
          <a:extLst>
            <a:ext uri="{FF2B5EF4-FFF2-40B4-BE49-F238E27FC236}">
              <a16:creationId xmlns:a16="http://schemas.microsoft.com/office/drawing/2014/main" id="{F4D74B92-22B9-8E5B-8D02-D60A425D5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6350</xdr:rowOff>
    </xdr:to>
    <xdr:pic>
      <xdr:nvPicPr>
        <xdr:cNvPr id="97747" name="Picture 7" descr="spacer">
          <a:extLst>
            <a:ext uri="{FF2B5EF4-FFF2-40B4-BE49-F238E27FC236}">
              <a16:creationId xmlns:a16="http://schemas.microsoft.com/office/drawing/2014/main" id="{C13363DB-1715-CE3C-53DF-09C1BFCB8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6350</xdr:rowOff>
    </xdr:to>
    <xdr:pic>
      <xdr:nvPicPr>
        <xdr:cNvPr id="97748" name="Picture 8" descr="spacer">
          <a:extLst>
            <a:ext uri="{FF2B5EF4-FFF2-40B4-BE49-F238E27FC236}">
              <a16:creationId xmlns:a16="http://schemas.microsoft.com/office/drawing/2014/main" id="{77172E6A-3A9C-EB88-50FA-1B58F5F37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184150</xdr:colOff>
      <xdr:row>16</xdr:row>
      <xdr:rowOff>38100</xdr:rowOff>
    </xdr:to>
    <xdr:pic>
      <xdr:nvPicPr>
        <xdr:cNvPr id="97749" name="Picture 8" descr="spacer">
          <a:extLst>
            <a:ext uri="{FF2B5EF4-FFF2-40B4-BE49-F238E27FC236}">
              <a16:creationId xmlns:a16="http://schemas.microsoft.com/office/drawing/2014/main" id="{F386500C-5A95-643F-F885-37D72D6BA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184150</xdr:colOff>
      <xdr:row>15</xdr:row>
      <xdr:rowOff>31750</xdr:rowOff>
    </xdr:to>
    <xdr:pic>
      <xdr:nvPicPr>
        <xdr:cNvPr id="97750" name="Picture 8" descr="spacer">
          <a:extLst>
            <a:ext uri="{FF2B5EF4-FFF2-40B4-BE49-F238E27FC236}">
              <a16:creationId xmlns:a16="http://schemas.microsoft.com/office/drawing/2014/main" id="{18DAC721-1833-36F7-5564-BEF4538E6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184150</xdr:colOff>
      <xdr:row>16</xdr:row>
      <xdr:rowOff>38100</xdr:rowOff>
    </xdr:to>
    <xdr:pic>
      <xdr:nvPicPr>
        <xdr:cNvPr id="97751" name="Picture 8" descr="spacer">
          <a:extLst>
            <a:ext uri="{FF2B5EF4-FFF2-40B4-BE49-F238E27FC236}">
              <a16:creationId xmlns:a16="http://schemas.microsoft.com/office/drawing/2014/main" id="{397CA067-81C8-70D2-29B8-FA80466B1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184150</xdr:colOff>
      <xdr:row>15</xdr:row>
      <xdr:rowOff>31750</xdr:rowOff>
    </xdr:to>
    <xdr:pic>
      <xdr:nvPicPr>
        <xdr:cNvPr id="97752" name="Picture 8" descr="spacer">
          <a:extLst>
            <a:ext uri="{FF2B5EF4-FFF2-40B4-BE49-F238E27FC236}">
              <a16:creationId xmlns:a16="http://schemas.microsoft.com/office/drawing/2014/main" id="{6F022CBE-28F8-5AD6-CE6C-4A331B836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16</xdr:row>
      <xdr:rowOff>25400</xdr:rowOff>
    </xdr:from>
    <xdr:to>
      <xdr:col>5</xdr:col>
      <xdr:colOff>184150</xdr:colOff>
      <xdr:row>16</xdr:row>
      <xdr:rowOff>38100</xdr:rowOff>
    </xdr:to>
    <xdr:pic>
      <xdr:nvPicPr>
        <xdr:cNvPr id="97753" name="Picture 8" descr="spacer">
          <a:extLst>
            <a:ext uri="{FF2B5EF4-FFF2-40B4-BE49-F238E27FC236}">
              <a16:creationId xmlns:a16="http://schemas.microsoft.com/office/drawing/2014/main" id="{7E8FB943-BA26-6D4A-AC8D-80EA760F8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15</xdr:row>
      <xdr:rowOff>25400</xdr:rowOff>
    </xdr:from>
    <xdr:to>
      <xdr:col>5</xdr:col>
      <xdr:colOff>184150</xdr:colOff>
      <xdr:row>15</xdr:row>
      <xdr:rowOff>31750</xdr:rowOff>
    </xdr:to>
    <xdr:pic>
      <xdr:nvPicPr>
        <xdr:cNvPr id="97754" name="Picture 8" descr="spacer">
          <a:extLst>
            <a:ext uri="{FF2B5EF4-FFF2-40B4-BE49-F238E27FC236}">
              <a16:creationId xmlns:a16="http://schemas.microsoft.com/office/drawing/2014/main" id="{D91A6A66-B64D-D8C0-978E-344A61B09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16</xdr:row>
      <xdr:rowOff>25400</xdr:rowOff>
    </xdr:from>
    <xdr:to>
      <xdr:col>5</xdr:col>
      <xdr:colOff>184150</xdr:colOff>
      <xdr:row>16</xdr:row>
      <xdr:rowOff>38100</xdr:rowOff>
    </xdr:to>
    <xdr:pic>
      <xdr:nvPicPr>
        <xdr:cNvPr id="97755" name="Picture 8" descr="spacer">
          <a:extLst>
            <a:ext uri="{FF2B5EF4-FFF2-40B4-BE49-F238E27FC236}">
              <a16:creationId xmlns:a16="http://schemas.microsoft.com/office/drawing/2014/main" id="{C12D8C68-05E2-8B7E-AA38-FBE2016F3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15</xdr:row>
      <xdr:rowOff>25400</xdr:rowOff>
    </xdr:from>
    <xdr:to>
      <xdr:col>5</xdr:col>
      <xdr:colOff>184150</xdr:colOff>
      <xdr:row>15</xdr:row>
      <xdr:rowOff>31750</xdr:rowOff>
    </xdr:to>
    <xdr:pic>
      <xdr:nvPicPr>
        <xdr:cNvPr id="97756" name="Picture 8" descr="spacer">
          <a:extLst>
            <a:ext uri="{FF2B5EF4-FFF2-40B4-BE49-F238E27FC236}">
              <a16:creationId xmlns:a16="http://schemas.microsoft.com/office/drawing/2014/main" id="{B58BA2DC-FA5C-4923-A948-B9E81C33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16</xdr:row>
      <xdr:rowOff>25400</xdr:rowOff>
    </xdr:from>
    <xdr:to>
      <xdr:col>5</xdr:col>
      <xdr:colOff>184150</xdr:colOff>
      <xdr:row>16</xdr:row>
      <xdr:rowOff>38100</xdr:rowOff>
    </xdr:to>
    <xdr:pic>
      <xdr:nvPicPr>
        <xdr:cNvPr id="97757" name="Picture 8" descr="spacer">
          <a:extLst>
            <a:ext uri="{FF2B5EF4-FFF2-40B4-BE49-F238E27FC236}">
              <a16:creationId xmlns:a16="http://schemas.microsoft.com/office/drawing/2014/main" id="{2F3C3C8D-EF0E-4272-CDA6-B77E7E53B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15</xdr:row>
      <xdr:rowOff>25400</xdr:rowOff>
    </xdr:from>
    <xdr:to>
      <xdr:col>5</xdr:col>
      <xdr:colOff>184150</xdr:colOff>
      <xdr:row>15</xdr:row>
      <xdr:rowOff>31750</xdr:rowOff>
    </xdr:to>
    <xdr:pic>
      <xdr:nvPicPr>
        <xdr:cNvPr id="97758" name="Picture 8" descr="spacer">
          <a:extLst>
            <a:ext uri="{FF2B5EF4-FFF2-40B4-BE49-F238E27FC236}">
              <a16:creationId xmlns:a16="http://schemas.microsoft.com/office/drawing/2014/main" id="{877EAFCB-A278-E123-EB0D-F02A0241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16</xdr:row>
      <xdr:rowOff>25400</xdr:rowOff>
    </xdr:from>
    <xdr:to>
      <xdr:col>6</xdr:col>
      <xdr:colOff>184150</xdr:colOff>
      <xdr:row>16</xdr:row>
      <xdr:rowOff>38100</xdr:rowOff>
    </xdr:to>
    <xdr:pic>
      <xdr:nvPicPr>
        <xdr:cNvPr id="97759" name="Picture 8" descr="spacer">
          <a:extLst>
            <a:ext uri="{FF2B5EF4-FFF2-40B4-BE49-F238E27FC236}">
              <a16:creationId xmlns:a16="http://schemas.microsoft.com/office/drawing/2014/main" id="{6B7DC062-19A8-4420-126E-34D0DC558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26</xdr:row>
      <xdr:rowOff>25400</xdr:rowOff>
    </xdr:from>
    <xdr:to>
      <xdr:col>1</xdr:col>
      <xdr:colOff>596900</xdr:colOff>
      <xdr:row>26</xdr:row>
      <xdr:rowOff>38100</xdr:rowOff>
    </xdr:to>
    <xdr:pic>
      <xdr:nvPicPr>
        <xdr:cNvPr id="97760" name="Picture 8" descr="spacer">
          <a:extLst>
            <a:ext uri="{FF2B5EF4-FFF2-40B4-BE49-F238E27FC236}">
              <a16:creationId xmlns:a16="http://schemas.microsoft.com/office/drawing/2014/main" id="{DAC4A6A6-329B-242F-4573-662A86BC8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25</xdr:row>
      <xdr:rowOff>25400</xdr:rowOff>
    </xdr:from>
    <xdr:to>
      <xdr:col>1</xdr:col>
      <xdr:colOff>596900</xdr:colOff>
      <xdr:row>25</xdr:row>
      <xdr:rowOff>31750</xdr:rowOff>
    </xdr:to>
    <xdr:pic>
      <xdr:nvPicPr>
        <xdr:cNvPr id="97761" name="Picture 8" descr="spacer">
          <a:extLst>
            <a:ext uri="{FF2B5EF4-FFF2-40B4-BE49-F238E27FC236}">
              <a16:creationId xmlns:a16="http://schemas.microsoft.com/office/drawing/2014/main" id="{4350F7E2-A47D-6BAB-CDC6-0F35A4208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26</xdr:row>
      <xdr:rowOff>25400</xdr:rowOff>
    </xdr:from>
    <xdr:to>
      <xdr:col>1</xdr:col>
      <xdr:colOff>596900</xdr:colOff>
      <xdr:row>26</xdr:row>
      <xdr:rowOff>38100</xdr:rowOff>
    </xdr:to>
    <xdr:pic>
      <xdr:nvPicPr>
        <xdr:cNvPr id="97762" name="Picture 8" descr="spacer">
          <a:extLst>
            <a:ext uri="{FF2B5EF4-FFF2-40B4-BE49-F238E27FC236}">
              <a16:creationId xmlns:a16="http://schemas.microsoft.com/office/drawing/2014/main" id="{25C1C45B-0607-0A3E-FB4B-BBD192684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25</xdr:row>
      <xdr:rowOff>25400</xdr:rowOff>
    </xdr:from>
    <xdr:to>
      <xdr:col>1</xdr:col>
      <xdr:colOff>596900</xdr:colOff>
      <xdr:row>25</xdr:row>
      <xdr:rowOff>31750</xdr:rowOff>
    </xdr:to>
    <xdr:pic>
      <xdr:nvPicPr>
        <xdr:cNvPr id="97763" name="Picture 8" descr="spacer">
          <a:extLst>
            <a:ext uri="{FF2B5EF4-FFF2-40B4-BE49-F238E27FC236}">
              <a16:creationId xmlns:a16="http://schemas.microsoft.com/office/drawing/2014/main" id="{39ACDAA4-08BD-10DE-343B-8E52AE95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26</xdr:row>
      <xdr:rowOff>25400</xdr:rowOff>
    </xdr:from>
    <xdr:to>
      <xdr:col>1</xdr:col>
      <xdr:colOff>596900</xdr:colOff>
      <xdr:row>26</xdr:row>
      <xdr:rowOff>38100</xdr:rowOff>
    </xdr:to>
    <xdr:pic>
      <xdr:nvPicPr>
        <xdr:cNvPr id="97764" name="Picture 8" descr="spacer">
          <a:extLst>
            <a:ext uri="{FF2B5EF4-FFF2-40B4-BE49-F238E27FC236}">
              <a16:creationId xmlns:a16="http://schemas.microsoft.com/office/drawing/2014/main" id="{E5104C6E-FD61-02C8-B3CA-931EDD49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25</xdr:row>
      <xdr:rowOff>25400</xdr:rowOff>
    </xdr:from>
    <xdr:to>
      <xdr:col>1</xdr:col>
      <xdr:colOff>596900</xdr:colOff>
      <xdr:row>25</xdr:row>
      <xdr:rowOff>31750</xdr:rowOff>
    </xdr:to>
    <xdr:pic>
      <xdr:nvPicPr>
        <xdr:cNvPr id="97765" name="Picture 8" descr="spacer">
          <a:extLst>
            <a:ext uri="{FF2B5EF4-FFF2-40B4-BE49-F238E27FC236}">
              <a16:creationId xmlns:a16="http://schemas.microsoft.com/office/drawing/2014/main" id="{50E47CA7-DCB3-02B0-AA1D-964EF4FB0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26</xdr:row>
      <xdr:rowOff>25400</xdr:rowOff>
    </xdr:from>
    <xdr:to>
      <xdr:col>3</xdr:col>
      <xdr:colOff>184150</xdr:colOff>
      <xdr:row>26</xdr:row>
      <xdr:rowOff>38100</xdr:rowOff>
    </xdr:to>
    <xdr:pic>
      <xdr:nvPicPr>
        <xdr:cNvPr id="97766" name="Picture 8" descr="spacer">
          <a:extLst>
            <a:ext uri="{FF2B5EF4-FFF2-40B4-BE49-F238E27FC236}">
              <a16:creationId xmlns:a16="http://schemas.microsoft.com/office/drawing/2014/main" id="{389773DE-8B5C-F57E-4A7A-5F60ABE79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25</xdr:row>
      <xdr:rowOff>25400</xdr:rowOff>
    </xdr:from>
    <xdr:to>
      <xdr:col>3</xdr:col>
      <xdr:colOff>184150</xdr:colOff>
      <xdr:row>25</xdr:row>
      <xdr:rowOff>31750</xdr:rowOff>
    </xdr:to>
    <xdr:pic>
      <xdr:nvPicPr>
        <xdr:cNvPr id="97767" name="Picture 8" descr="spacer">
          <a:extLst>
            <a:ext uri="{FF2B5EF4-FFF2-40B4-BE49-F238E27FC236}">
              <a16:creationId xmlns:a16="http://schemas.microsoft.com/office/drawing/2014/main" id="{7E6DE5F4-A31F-5159-0A6D-B36F7DDF8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26</xdr:row>
      <xdr:rowOff>25400</xdr:rowOff>
    </xdr:from>
    <xdr:to>
      <xdr:col>4</xdr:col>
      <xdr:colOff>184150</xdr:colOff>
      <xdr:row>26</xdr:row>
      <xdr:rowOff>38100</xdr:rowOff>
    </xdr:to>
    <xdr:pic>
      <xdr:nvPicPr>
        <xdr:cNvPr id="97768" name="Picture 8" descr="spacer">
          <a:extLst>
            <a:ext uri="{FF2B5EF4-FFF2-40B4-BE49-F238E27FC236}">
              <a16:creationId xmlns:a16="http://schemas.microsoft.com/office/drawing/2014/main" id="{B4D8E938-CF7C-8776-EC1C-FCE460A3A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25</xdr:row>
      <xdr:rowOff>25400</xdr:rowOff>
    </xdr:from>
    <xdr:to>
      <xdr:col>4</xdr:col>
      <xdr:colOff>184150</xdr:colOff>
      <xdr:row>25</xdr:row>
      <xdr:rowOff>31750</xdr:rowOff>
    </xdr:to>
    <xdr:pic>
      <xdr:nvPicPr>
        <xdr:cNvPr id="97769" name="Picture 8" descr="spacer">
          <a:extLst>
            <a:ext uri="{FF2B5EF4-FFF2-40B4-BE49-F238E27FC236}">
              <a16:creationId xmlns:a16="http://schemas.microsoft.com/office/drawing/2014/main" id="{A3747E77-628E-7364-E90B-9E6ADBDD0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26</xdr:row>
      <xdr:rowOff>25400</xdr:rowOff>
    </xdr:from>
    <xdr:to>
      <xdr:col>4</xdr:col>
      <xdr:colOff>184150</xdr:colOff>
      <xdr:row>26</xdr:row>
      <xdr:rowOff>38100</xdr:rowOff>
    </xdr:to>
    <xdr:pic>
      <xdr:nvPicPr>
        <xdr:cNvPr id="97770" name="Picture 8" descr="spacer">
          <a:extLst>
            <a:ext uri="{FF2B5EF4-FFF2-40B4-BE49-F238E27FC236}">
              <a16:creationId xmlns:a16="http://schemas.microsoft.com/office/drawing/2014/main" id="{257A7327-297E-8BB8-139D-F3A6CB957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25</xdr:row>
      <xdr:rowOff>25400</xdr:rowOff>
    </xdr:from>
    <xdr:to>
      <xdr:col>4</xdr:col>
      <xdr:colOff>184150</xdr:colOff>
      <xdr:row>25</xdr:row>
      <xdr:rowOff>31750</xdr:rowOff>
    </xdr:to>
    <xdr:pic>
      <xdr:nvPicPr>
        <xdr:cNvPr id="97771" name="Picture 8" descr="spacer">
          <a:extLst>
            <a:ext uri="{FF2B5EF4-FFF2-40B4-BE49-F238E27FC236}">
              <a16:creationId xmlns:a16="http://schemas.microsoft.com/office/drawing/2014/main" id="{13E80168-B0DA-DB46-CEE5-42C01A2A2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6</xdr:row>
      <xdr:rowOff>25400</xdr:rowOff>
    </xdr:from>
    <xdr:to>
      <xdr:col>1</xdr:col>
      <xdr:colOff>596900</xdr:colOff>
      <xdr:row>6</xdr:row>
      <xdr:rowOff>38100</xdr:rowOff>
    </xdr:to>
    <xdr:pic>
      <xdr:nvPicPr>
        <xdr:cNvPr id="97772" name="Picture 8" descr="spacer">
          <a:extLst>
            <a:ext uri="{FF2B5EF4-FFF2-40B4-BE49-F238E27FC236}">
              <a16:creationId xmlns:a16="http://schemas.microsoft.com/office/drawing/2014/main" id="{E24BCB96-168D-BB6B-9A01-274BA07B7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1238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5</xdr:row>
      <xdr:rowOff>25400</xdr:rowOff>
    </xdr:from>
    <xdr:to>
      <xdr:col>1</xdr:col>
      <xdr:colOff>596900</xdr:colOff>
      <xdr:row>5</xdr:row>
      <xdr:rowOff>31750</xdr:rowOff>
    </xdr:to>
    <xdr:pic>
      <xdr:nvPicPr>
        <xdr:cNvPr id="97773" name="Picture 8" descr="spacer">
          <a:extLst>
            <a:ext uri="{FF2B5EF4-FFF2-40B4-BE49-F238E27FC236}">
              <a16:creationId xmlns:a16="http://schemas.microsoft.com/office/drawing/2014/main" id="{7B3A9785-5D4E-9A43-D921-6ACAC734A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1047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6</xdr:row>
      <xdr:rowOff>25400</xdr:rowOff>
    </xdr:from>
    <xdr:to>
      <xdr:col>1</xdr:col>
      <xdr:colOff>596900</xdr:colOff>
      <xdr:row>6</xdr:row>
      <xdr:rowOff>38100</xdr:rowOff>
    </xdr:to>
    <xdr:pic>
      <xdr:nvPicPr>
        <xdr:cNvPr id="97774" name="Picture 8" descr="spacer">
          <a:extLst>
            <a:ext uri="{FF2B5EF4-FFF2-40B4-BE49-F238E27FC236}">
              <a16:creationId xmlns:a16="http://schemas.microsoft.com/office/drawing/2014/main" id="{40E72CBF-9057-54AD-BFAE-00143272B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1238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5</xdr:row>
      <xdr:rowOff>25400</xdr:rowOff>
    </xdr:from>
    <xdr:to>
      <xdr:col>1</xdr:col>
      <xdr:colOff>596900</xdr:colOff>
      <xdr:row>5</xdr:row>
      <xdr:rowOff>31750</xdr:rowOff>
    </xdr:to>
    <xdr:pic>
      <xdr:nvPicPr>
        <xdr:cNvPr id="97775" name="Picture 8" descr="spacer">
          <a:extLst>
            <a:ext uri="{FF2B5EF4-FFF2-40B4-BE49-F238E27FC236}">
              <a16:creationId xmlns:a16="http://schemas.microsoft.com/office/drawing/2014/main" id="{77524F38-96F7-3E54-8C4E-AD3CF498C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1047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6</xdr:row>
      <xdr:rowOff>25400</xdr:rowOff>
    </xdr:from>
    <xdr:to>
      <xdr:col>1</xdr:col>
      <xdr:colOff>596900</xdr:colOff>
      <xdr:row>6</xdr:row>
      <xdr:rowOff>38100</xdr:rowOff>
    </xdr:to>
    <xdr:pic>
      <xdr:nvPicPr>
        <xdr:cNvPr id="97776" name="Picture 8" descr="spacer">
          <a:extLst>
            <a:ext uri="{FF2B5EF4-FFF2-40B4-BE49-F238E27FC236}">
              <a16:creationId xmlns:a16="http://schemas.microsoft.com/office/drawing/2014/main" id="{8422DC9C-5A5D-122E-77C0-F5CA2FE01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1238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5</xdr:row>
      <xdr:rowOff>25400</xdr:rowOff>
    </xdr:from>
    <xdr:to>
      <xdr:col>1</xdr:col>
      <xdr:colOff>596900</xdr:colOff>
      <xdr:row>5</xdr:row>
      <xdr:rowOff>31750</xdr:rowOff>
    </xdr:to>
    <xdr:pic>
      <xdr:nvPicPr>
        <xdr:cNvPr id="97777" name="Picture 8" descr="spacer">
          <a:extLst>
            <a:ext uri="{FF2B5EF4-FFF2-40B4-BE49-F238E27FC236}">
              <a16:creationId xmlns:a16="http://schemas.microsoft.com/office/drawing/2014/main" id="{723EC7DD-CEB5-3062-C5B6-B29B0B542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1047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5</xdr:row>
      <xdr:rowOff>25400</xdr:rowOff>
    </xdr:from>
    <xdr:to>
      <xdr:col>3</xdr:col>
      <xdr:colOff>184150</xdr:colOff>
      <xdr:row>5</xdr:row>
      <xdr:rowOff>31750</xdr:rowOff>
    </xdr:to>
    <xdr:pic>
      <xdr:nvPicPr>
        <xdr:cNvPr id="97778" name="Picture 8" descr="spacer">
          <a:extLst>
            <a:ext uri="{FF2B5EF4-FFF2-40B4-BE49-F238E27FC236}">
              <a16:creationId xmlns:a16="http://schemas.microsoft.com/office/drawing/2014/main" id="{7858296F-B4C7-330D-68F3-8F9A4ECCF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349250</xdr:colOff>
      <xdr:row>14</xdr:row>
      <xdr:rowOff>6350</xdr:rowOff>
    </xdr:to>
    <xdr:pic>
      <xdr:nvPicPr>
        <xdr:cNvPr id="97779" name="Picture 3" descr="spacer">
          <a:extLst>
            <a:ext uri="{FF2B5EF4-FFF2-40B4-BE49-F238E27FC236}">
              <a16:creationId xmlns:a16="http://schemas.microsoft.com/office/drawing/2014/main" id="{5C3D1AF5-A907-2BEF-0ED9-29305FA3B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16</xdr:row>
      <xdr:rowOff>25400</xdr:rowOff>
    </xdr:from>
    <xdr:to>
      <xdr:col>3</xdr:col>
      <xdr:colOff>184150</xdr:colOff>
      <xdr:row>16</xdr:row>
      <xdr:rowOff>38100</xdr:rowOff>
    </xdr:to>
    <xdr:pic>
      <xdr:nvPicPr>
        <xdr:cNvPr id="97780" name="Picture 8" descr="spacer">
          <a:extLst>
            <a:ext uri="{FF2B5EF4-FFF2-40B4-BE49-F238E27FC236}">
              <a16:creationId xmlns:a16="http://schemas.microsoft.com/office/drawing/2014/main" id="{03B0FC7E-568C-C427-E3B2-95D7C61EE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349250</xdr:colOff>
      <xdr:row>15</xdr:row>
      <xdr:rowOff>6350</xdr:rowOff>
    </xdr:to>
    <xdr:pic>
      <xdr:nvPicPr>
        <xdr:cNvPr id="97781" name="Picture 3" descr="spacer">
          <a:extLst>
            <a:ext uri="{FF2B5EF4-FFF2-40B4-BE49-F238E27FC236}">
              <a16:creationId xmlns:a16="http://schemas.microsoft.com/office/drawing/2014/main" id="{E3235088-DD69-C89C-E500-D9854626C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349250</xdr:colOff>
      <xdr:row>15</xdr:row>
      <xdr:rowOff>6350</xdr:rowOff>
    </xdr:to>
    <xdr:pic>
      <xdr:nvPicPr>
        <xdr:cNvPr id="97782" name="Picture 4" descr="spacer">
          <a:extLst>
            <a:ext uri="{FF2B5EF4-FFF2-40B4-BE49-F238E27FC236}">
              <a16:creationId xmlns:a16="http://schemas.microsoft.com/office/drawing/2014/main" id="{81946989-4E30-0C44-0DFF-3D53B6EB8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285750</xdr:colOff>
      <xdr:row>15</xdr:row>
      <xdr:rowOff>6350</xdr:rowOff>
    </xdr:to>
    <xdr:pic>
      <xdr:nvPicPr>
        <xdr:cNvPr id="97783" name="Picture 7" descr="spacer">
          <a:extLst>
            <a:ext uri="{FF2B5EF4-FFF2-40B4-BE49-F238E27FC236}">
              <a16:creationId xmlns:a16="http://schemas.microsoft.com/office/drawing/2014/main" id="{38C6DF23-D8BA-C600-0422-84BC64032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285750</xdr:colOff>
      <xdr:row>15</xdr:row>
      <xdr:rowOff>6350</xdr:rowOff>
    </xdr:to>
    <xdr:pic>
      <xdr:nvPicPr>
        <xdr:cNvPr id="97784" name="Picture 8" descr="spacer">
          <a:extLst>
            <a:ext uri="{FF2B5EF4-FFF2-40B4-BE49-F238E27FC236}">
              <a16:creationId xmlns:a16="http://schemas.microsoft.com/office/drawing/2014/main" id="{D1C76268-0406-3715-A666-D8C20D62B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349250</xdr:colOff>
      <xdr:row>13</xdr:row>
      <xdr:rowOff>6350</xdr:rowOff>
    </xdr:to>
    <xdr:pic>
      <xdr:nvPicPr>
        <xdr:cNvPr id="97785" name="Picture 3" descr="spacer">
          <a:extLst>
            <a:ext uri="{FF2B5EF4-FFF2-40B4-BE49-F238E27FC236}">
              <a16:creationId xmlns:a16="http://schemas.microsoft.com/office/drawing/2014/main" id="{3FEA8597-7150-D6C8-7B55-07B0745A2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15</xdr:row>
      <xdr:rowOff>25400</xdr:rowOff>
    </xdr:from>
    <xdr:to>
      <xdr:col>3</xdr:col>
      <xdr:colOff>184150</xdr:colOff>
      <xdr:row>15</xdr:row>
      <xdr:rowOff>31750</xdr:rowOff>
    </xdr:to>
    <xdr:pic>
      <xdr:nvPicPr>
        <xdr:cNvPr id="97786" name="Picture 8" descr="spacer">
          <a:extLst>
            <a:ext uri="{FF2B5EF4-FFF2-40B4-BE49-F238E27FC236}">
              <a16:creationId xmlns:a16="http://schemas.microsoft.com/office/drawing/2014/main" id="{693418E9-72D9-A940-C3A9-5ADE08015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349250</xdr:colOff>
      <xdr:row>14</xdr:row>
      <xdr:rowOff>6350</xdr:rowOff>
    </xdr:to>
    <xdr:pic>
      <xdr:nvPicPr>
        <xdr:cNvPr id="97787" name="Picture 3" descr="spacer">
          <a:extLst>
            <a:ext uri="{FF2B5EF4-FFF2-40B4-BE49-F238E27FC236}">
              <a16:creationId xmlns:a16="http://schemas.microsoft.com/office/drawing/2014/main" id="{AC5751FF-5EA4-B065-9FC1-FA7BB716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349250</xdr:colOff>
      <xdr:row>14</xdr:row>
      <xdr:rowOff>6350</xdr:rowOff>
    </xdr:to>
    <xdr:pic>
      <xdr:nvPicPr>
        <xdr:cNvPr id="97788" name="Picture 4" descr="spacer">
          <a:extLst>
            <a:ext uri="{FF2B5EF4-FFF2-40B4-BE49-F238E27FC236}">
              <a16:creationId xmlns:a16="http://schemas.microsoft.com/office/drawing/2014/main" id="{7049934F-CDB9-CF19-13B9-0EDEDBD44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6350</xdr:rowOff>
    </xdr:to>
    <xdr:pic>
      <xdr:nvPicPr>
        <xdr:cNvPr id="97789" name="Picture 7" descr="spacer">
          <a:extLst>
            <a:ext uri="{FF2B5EF4-FFF2-40B4-BE49-F238E27FC236}">
              <a16:creationId xmlns:a16="http://schemas.microsoft.com/office/drawing/2014/main" id="{87BA56BF-9580-9660-B686-88176FD51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6350</xdr:rowOff>
    </xdr:to>
    <xdr:pic>
      <xdr:nvPicPr>
        <xdr:cNvPr id="97790" name="Picture 8" descr="spacer">
          <a:extLst>
            <a:ext uri="{FF2B5EF4-FFF2-40B4-BE49-F238E27FC236}">
              <a16:creationId xmlns:a16="http://schemas.microsoft.com/office/drawing/2014/main" id="{E51A0093-0FC4-907A-A84E-4CD5E0F87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184150</xdr:colOff>
      <xdr:row>16</xdr:row>
      <xdr:rowOff>38100</xdr:rowOff>
    </xdr:to>
    <xdr:pic>
      <xdr:nvPicPr>
        <xdr:cNvPr id="97791" name="Picture 8" descr="spacer">
          <a:extLst>
            <a:ext uri="{FF2B5EF4-FFF2-40B4-BE49-F238E27FC236}">
              <a16:creationId xmlns:a16="http://schemas.microsoft.com/office/drawing/2014/main" id="{992B2917-5031-B93F-D31F-3F3F9A22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184150</xdr:colOff>
      <xdr:row>15</xdr:row>
      <xdr:rowOff>31750</xdr:rowOff>
    </xdr:to>
    <xdr:pic>
      <xdr:nvPicPr>
        <xdr:cNvPr id="97792" name="Picture 8" descr="spacer">
          <a:extLst>
            <a:ext uri="{FF2B5EF4-FFF2-40B4-BE49-F238E27FC236}">
              <a16:creationId xmlns:a16="http://schemas.microsoft.com/office/drawing/2014/main" id="{7010E679-19DA-035A-F8EE-B7A70C4FC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184150</xdr:colOff>
      <xdr:row>16</xdr:row>
      <xdr:rowOff>38100</xdr:rowOff>
    </xdr:to>
    <xdr:pic>
      <xdr:nvPicPr>
        <xdr:cNvPr id="97793" name="Picture 8" descr="spacer">
          <a:extLst>
            <a:ext uri="{FF2B5EF4-FFF2-40B4-BE49-F238E27FC236}">
              <a16:creationId xmlns:a16="http://schemas.microsoft.com/office/drawing/2014/main" id="{49C9B9C3-EAEA-D192-19BC-F188FF0B3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184150</xdr:colOff>
      <xdr:row>15</xdr:row>
      <xdr:rowOff>31750</xdr:rowOff>
    </xdr:to>
    <xdr:pic>
      <xdr:nvPicPr>
        <xdr:cNvPr id="97794" name="Picture 8" descr="spacer">
          <a:extLst>
            <a:ext uri="{FF2B5EF4-FFF2-40B4-BE49-F238E27FC236}">
              <a16:creationId xmlns:a16="http://schemas.microsoft.com/office/drawing/2014/main" id="{89118BDA-68E1-E160-4B72-0AB0DE4F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16</xdr:row>
      <xdr:rowOff>25400</xdr:rowOff>
    </xdr:from>
    <xdr:to>
      <xdr:col>1</xdr:col>
      <xdr:colOff>596900</xdr:colOff>
      <xdr:row>16</xdr:row>
      <xdr:rowOff>38100</xdr:rowOff>
    </xdr:to>
    <xdr:pic>
      <xdr:nvPicPr>
        <xdr:cNvPr id="97795" name="Picture 8" descr="spacer">
          <a:extLst>
            <a:ext uri="{FF2B5EF4-FFF2-40B4-BE49-F238E27FC236}">
              <a16:creationId xmlns:a16="http://schemas.microsoft.com/office/drawing/2014/main" id="{CA929AAA-1A4E-98DB-90F1-FFACD82E9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22580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15</xdr:row>
      <xdr:rowOff>25400</xdr:rowOff>
    </xdr:from>
    <xdr:to>
      <xdr:col>1</xdr:col>
      <xdr:colOff>596900</xdr:colOff>
      <xdr:row>15</xdr:row>
      <xdr:rowOff>31750</xdr:rowOff>
    </xdr:to>
    <xdr:pic>
      <xdr:nvPicPr>
        <xdr:cNvPr id="97796" name="Picture 8" descr="spacer">
          <a:extLst>
            <a:ext uri="{FF2B5EF4-FFF2-40B4-BE49-F238E27FC236}">
              <a16:creationId xmlns:a16="http://schemas.microsoft.com/office/drawing/2014/main" id="{24107D2E-0609-D684-2EFC-023BE25A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03530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16</xdr:row>
      <xdr:rowOff>25400</xdr:rowOff>
    </xdr:from>
    <xdr:to>
      <xdr:col>1</xdr:col>
      <xdr:colOff>596900</xdr:colOff>
      <xdr:row>16</xdr:row>
      <xdr:rowOff>38100</xdr:rowOff>
    </xdr:to>
    <xdr:pic>
      <xdr:nvPicPr>
        <xdr:cNvPr id="97797" name="Picture 8" descr="spacer">
          <a:extLst>
            <a:ext uri="{FF2B5EF4-FFF2-40B4-BE49-F238E27FC236}">
              <a16:creationId xmlns:a16="http://schemas.microsoft.com/office/drawing/2014/main" id="{7720915D-F467-36CB-BE88-B142A2A62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22580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15</xdr:row>
      <xdr:rowOff>25400</xdr:rowOff>
    </xdr:from>
    <xdr:to>
      <xdr:col>1</xdr:col>
      <xdr:colOff>596900</xdr:colOff>
      <xdr:row>15</xdr:row>
      <xdr:rowOff>31750</xdr:rowOff>
    </xdr:to>
    <xdr:pic>
      <xdr:nvPicPr>
        <xdr:cNvPr id="97798" name="Picture 8" descr="spacer">
          <a:extLst>
            <a:ext uri="{FF2B5EF4-FFF2-40B4-BE49-F238E27FC236}">
              <a16:creationId xmlns:a16="http://schemas.microsoft.com/office/drawing/2014/main" id="{460A936E-E1F6-C961-54E0-2A20C1A16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03530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16</xdr:row>
      <xdr:rowOff>25400</xdr:rowOff>
    </xdr:from>
    <xdr:to>
      <xdr:col>1</xdr:col>
      <xdr:colOff>596900</xdr:colOff>
      <xdr:row>16</xdr:row>
      <xdr:rowOff>38100</xdr:rowOff>
    </xdr:to>
    <xdr:pic>
      <xdr:nvPicPr>
        <xdr:cNvPr id="97799" name="Picture 8" descr="spacer">
          <a:extLst>
            <a:ext uri="{FF2B5EF4-FFF2-40B4-BE49-F238E27FC236}">
              <a16:creationId xmlns:a16="http://schemas.microsoft.com/office/drawing/2014/main" id="{9E09A0B8-1E0D-1EF9-9F14-CE4D1B13B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22580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15</xdr:row>
      <xdr:rowOff>25400</xdr:rowOff>
    </xdr:from>
    <xdr:to>
      <xdr:col>1</xdr:col>
      <xdr:colOff>596900</xdr:colOff>
      <xdr:row>15</xdr:row>
      <xdr:rowOff>31750</xdr:rowOff>
    </xdr:to>
    <xdr:pic>
      <xdr:nvPicPr>
        <xdr:cNvPr id="97800" name="Picture 8" descr="spacer">
          <a:extLst>
            <a:ext uri="{FF2B5EF4-FFF2-40B4-BE49-F238E27FC236}">
              <a16:creationId xmlns:a16="http://schemas.microsoft.com/office/drawing/2014/main" id="{124ACE2D-7B41-94BA-0A0D-79637260E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03530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16</xdr:row>
      <xdr:rowOff>25400</xdr:rowOff>
    </xdr:from>
    <xdr:to>
      <xdr:col>3</xdr:col>
      <xdr:colOff>184150</xdr:colOff>
      <xdr:row>16</xdr:row>
      <xdr:rowOff>38100</xdr:rowOff>
    </xdr:to>
    <xdr:pic>
      <xdr:nvPicPr>
        <xdr:cNvPr id="97801" name="Picture 8" descr="spacer">
          <a:extLst>
            <a:ext uri="{FF2B5EF4-FFF2-40B4-BE49-F238E27FC236}">
              <a16:creationId xmlns:a16="http://schemas.microsoft.com/office/drawing/2014/main" id="{D2E8D4DD-891B-CA0D-BD5A-A24D69CE5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15</xdr:row>
      <xdr:rowOff>25400</xdr:rowOff>
    </xdr:from>
    <xdr:to>
      <xdr:col>3</xdr:col>
      <xdr:colOff>184150</xdr:colOff>
      <xdr:row>15</xdr:row>
      <xdr:rowOff>31750</xdr:rowOff>
    </xdr:to>
    <xdr:pic>
      <xdr:nvPicPr>
        <xdr:cNvPr id="97802" name="Picture 8" descr="spacer">
          <a:extLst>
            <a:ext uri="{FF2B5EF4-FFF2-40B4-BE49-F238E27FC236}">
              <a16:creationId xmlns:a16="http://schemas.microsoft.com/office/drawing/2014/main" id="{DA21A8F0-99AB-D148-6071-2F4F00DC4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184150</xdr:colOff>
      <xdr:row>16</xdr:row>
      <xdr:rowOff>38100</xdr:rowOff>
    </xdr:to>
    <xdr:pic>
      <xdr:nvPicPr>
        <xdr:cNvPr id="97803" name="Picture 8" descr="spacer">
          <a:extLst>
            <a:ext uri="{FF2B5EF4-FFF2-40B4-BE49-F238E27FC236}">
              <a16:creationId xmlns:a16="http://schemas.microsoft.com/office/drawing/2014/main" id="{07D16681-837A-1EB7-F2ED-658C3756C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184150</xdr:colOff>
      <xdr:row>15</xdr:row>
      <xdr:rowOff>31750</xdr:rowOff>
    </xdr:to>
    <xdr:pic>
      <xdr:nvPicPr>
        <xdr:cNvPr id="97804" name="Picture 8" descr="spacer">
          <a:extLst>
            <a:ext uri="{FF2B5EF4-FFF2-40B4-BE49-F238E27FC236}">
              <a16:creationId xmlns:a16="http://schemas.microsoft.com/office/drawing/2014/main" id="{B4C17C8D-6CE2-4FDE-52D8-CD953DC0E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184150</xdr:colOff>
      <xdr:row>16</xdr:row>
      <xdr:rowOff>38100</xdr:rowOff>
    </xdr:to>
    <xdr:pic>
      <xdr:nvPicPr>
        <xdr:cNvPr id="97805" name="Picture 8" descr="spacer">
          <a:extLst>
            <a:ext uri="{FF2B5EF4-FFF2-40B4-BE49-F238E27FC236}">
              <a16:creationId xmlns:a16="http://schemas.microsoft.com/office/drawing/2014/main" id="{4DC86DE5-1407-AD4E-20D7-BF9272CD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184150</xdr:colOff>
      <xdr:row>15</xdr:row>
      <xdr:rowOff>31750</xdr:rowOff>
    </xdr:to>
    <xdr:pic>
      <xdr:nvPicPr>
        <xdr:cNvPr id="97806" name="Picture 8" descr="spacer">
          <a:extLst>
            <a:ext uri="{FF2B5EF4-FFF2-40B4-BE49-F238E27FC236}">
              <a16:creationId xmlns:a16="http://schemas.microsoft.com/office/drawing/2014/main" id="{FD90B6FF-47CC-9518-0A2A-12DC7A254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349250</xdr:colOff>
      <xdr:row>14</xdr:row>
      <xdr:rowOff>6350</xdr:rowOff>
    </xdr:to>
    <xdr:pic>
      <xdr:nvPicPr>
        <xdr:cNvPr id="97807" name="Picture 3" descr="spacer">
          <a:extLst>
            <a:ext uri="{FF2B5EF4-FFF2-40B4-BE49-F238E27FC236}">
              <a16:creationId xmlns:a16="http://schemas.microsoft.com/office/drawing/2014/main" id="{C5FA05CA-3629-93F1-88AB-04A3E7C34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16</xdr:row>
      <xdr:rowOff>25400</xdr:rowOff>
    </xdr:from>
    <xdr:to>
      <xdr:col>3</xdr:col>
      <xdr:colOff>184150</xdr:colOff>
      <xdr:row>16</xdr:row>
      <xdr:rowOff>38100</xdr:rowOff>
    </xdr:to>
    <xdr:pic>
      <xdr:nvPicPr>
        <xdr:cNvPr id="97808" name="Picture 8" descr="spacer">
          <a:extLst>
            <a:ext uri="{FF2B5EF4-FFF2-40B4-BE49-F238E27FC236}">
              <a16:creationId xmlns:a16="http://schemas.microsoft.com/office/drawing/2014/main" id="{9B54E245-4147-3A79-F668-0E5D32F8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349250</xdr:colOff>
      <xdr:row>15</xdr:row>
      <xdr:rowOff>6350</xdr:rowOff>
    </xdr:to>
    <xdr:pic>
      <xdr:nvPicPr>
        <xdr:cNvPr id="97809" name="Picture 3" descr="spacer">
          <a:extLst>
            <a:ext uri="{FF2B5EF4-FFF2-40B4-BE49-F238E27FC236}">
              <a16:creationId xmlns:a16="http://schemas.microsoft.com/office/drawing/2014/main" id="{D896F335-48F2-528F-CFE0-B914AFF6C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349250</xdr:colOff>
      <xdr:row>15</xdr:row>
      <xdr:rowOff>6350</xdr:rowOff>
    </xdr:to>
    <xdr:pic>
      <xdr:nvPicPr>
        <xdr:cNvPr id="97810" name="Picture 4" descr="spacer">
          <a:extLst>
            <a:ext uri="{FF2B5EF4-FFF2-40B4-BE49-F238E27FC236}">
              <a16:creationId xmlns:a16="http://schemas.microsoft.com/office/drawing/2014/main" id="{4F164877-B34D-EB90-1800-A0B05A4E4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285750</xdr:colOff>
      <xdr:row>15</xdr:row>
      <xdr:rowOff>6350</xdr:rowOff>
    </xdr:to>
    <xdr:pic>
      <xdr:nvPicPr>
        <xdr:cNvPr id="97811" name="Picture 7" descr="spacer">
          <a:extLst>
            <a:ext uri="{FF2B5EF4-FFF2-40B4-BE49-F238E27FC236}">
              <a16:creationId xmlns:a16="http://schemas.microsoft.com/office/drawing/2014/main" id="{8BFD118C-0EB4-AC2F-047B-E0EC5FB66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285750</xdr:colOff>
      <xdr:row>15</xdr:row>
      <xdr:rowOff>6350</xdr:rowOff>
    </xdr:to>
    <xdr:pic>
      <xdr:nvPicPr>
        <xdr:cNvPr id="97812" name="Picture 8" descr="spacer">
          <a:extLst>
            <a:ext uri="{FF2B5EF4-FFF2-40B4-BE49-F238E27FC236}">
              <a16:creationId xmlns:a16="http://schemas.microsoft.com/office/drawing/2014/main" id="{1FCBA919-0A20-10BE-BAF9-0CA3710EA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349250</xdr:colOff>
      <xdr:row>13</xdr:row>
      <xdr:rowOff>6350</xdr:rowOff>
    </xdr:to>
    <xdr:pic>
      <xdr:nvPicPr>
        <xdr:cNvPr id="97813" name="Picture 3" descr="spacer">
          <a:extLst>
            <a:ext uri="{FF2B5EF4-FFF2-40B4-BE49-F238E27FC236}">
              <a16:creationId xmlns:a16="http://schemas.microsoft.com/office/drawing/2014/main" id="{3970E37D-1CAF-D9DB-325F-FC5B34315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15</xdr:row>
      <xdr:rowOff>25400</xdr:rowOff>
    </xdr:from>
    <xdr:to>
      <xdr:col>3</xdr:col>
      <xdr:colOff>184150</xdr:colOff>
      <xdr:row>15</xdr:row>
      <xdr:rowOff>31750</xdr:rowOff>
    </xdr:to>
    <xdr:pic>
      <xdr:nvPicPr>
        <xdr:cNvPr id="97814" name="Picture 8" descr="spacer">
          <a:extLst>
            <a:ext uri="{FF2B5EF4-FFF2-40B4-BE49-F238E27FC236}">
              <a16:creationId xmlns:a16="http://schemas.microsoft.com/office/drawing/2014/main" id="{4DA017CA-125B-4ED0-1680-0CF15D8C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349250</xdr:colOff>
      <xdr:row>14</xdr:row>
      <xdr:rowOff>6350</xdr:rowOff>
    </xdr:to>
    <xdr:pic>
      <xdr:nvPicPr>
        <xdr:cNvPr id="97815" name="Picture 3" descr="spacer">
          <a:extLst>
            <a:ext uri="{FF2B5EF4-FFF2-40B4-BE49-F238E27FC236}">
              <a16:creationId xmlns:a16="http://schemas.microsoft.com/office/drawing/2014/main" id="{BE4C50F2-4BFD-49FE-B77A-D88D0DEB4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349250</xdr:colOff>
      <xdr:row>14</xdr:row>
      <xdr:rowOff>6350</xdr:rowOff>
    </xdr:to>
    <xdr:pic>
      <xdr:nvPicPr>
        <xdr:cNvPr id="97816" name="Picture 4" descr="spacer">
          <a:extLst>
            <a:ext uri="{FF2B5EF4-FFF2-40B4-BE49-F238E27FC236}">
              <a16:creationId xmlns:a16="http://schemas.microsoft.com/office/drawing/2014/main" id="{50C1FEC8-432C-8F99-AE66-3E1203730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6350</xdr:rowOff>
    </xdr:to>
    <xdr:pic>
      <xdr:nvPicPr>
        <xdr:cNvPr id="97817" name="Picture 7" descr="spacer">
          <a:extLst>
            <a:ext uri="{FF2B5EF4-FFF2-40B4-BE49-F238E27FC236}">
              <a16:creationId xmlns:a16="http://schemas.microsoft.com/office/drawing/2014/main" id="{1AC3B7F2-2A5E-1B32-D8C2-E6A75510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6350</xdr:rowOff>
    </xdr:to>
    <xdr:pic>
      <xdr:nvPicPr>
        <xdr:cNvPr id="97818" name="Picture 8" descr="spacer">
          <a:extLst>
            <a:ext uri="{FF2B5EF4-FFF2-40B4-BE49-F238E27FC236}">
              <a16:creationId xmlns:a16="http://schemas.microsoft.com/office/drawing/2014/main" id="{611EA173-496D-62BC-BFFB-0D38096F1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184150</xdr:colOff>
      <xdr:row>16</xdr:row>
      <xdr:rowOff>38100</xdr:rowOff>
    </xdr:to>
    <xdr:pic>
      <xdr:nvPicPr>
        <xdr:cNvPr id="97819" name="Picture 8" descr="spacer">
          <a:extLst>
            <a:ext uri="{FF2B5EF4-FFF2-40B4-BE49-F238E27FC236}">
              <a16:creationId xmlns:a16="http://schemas.microsoft.com/office/drawing/2014/main" id="{8F83ADEF-C0BC-8103-19D9-9CBD9BFB5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184150</xdr:colOff>
      <xdr:row>15</xdr:row>
      <xdr:rowOff>31750</xdr:rowOff>
    </xdr:to>
    <xdr:pic>
      <xdr:nvPicPr>
        <xdr:cNvPr id="97820" name="Picture 8" descr="spacer">
          <a:extLst>
            <a:ext uri="{FF2B5EF4-FFF2-40B4-BE49-F238E27FC236}">
              <a16:creationId xmlns:a16="http://schemas.microsoft.com/office/drawing/2014/main" id="{5F6E1262-E506-4E89-9A0F-0939047CA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184150</xdr:colOff>
      <xdr:row>16</xdr:row>
      <xdr:rowOff>38100</xdr:rowOff>
    </xdr:to>
    <xdr:pic>
      <xdr:nvPicPr>
        <xdr:cNvPr id="97821" name="Picture 8" descr="spacer">
          <a:extLst>
            <a:ext uri="{FF2B5EF4-FFF2-40B4-BE49-F238E27FC236}">
              <a16:creationId xmlns:a16="http://schemas.microsoft.com/office/drawing/2014/main" id="{98C18BFE-AF21-D9A7-F134-8C8E3422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184150</xdr:colOff>
      <xdr:row>15</xdr:row>
      <xdr:rowOff>31750</xdr:rowOff>
    </xdr:to>
    <xdr:pic>
      <xdr:nvPicPr>
        <xdr:cNvPr id="97822" name="Picture 8" descr="spacer">
          <a:extLst>
            <a:ext uri="{FF2B5EF4-FFF2-40B4-BE49-F238E27FC236}">
              <a16:creationId xmlns:a16="http://schemas.microsoft.com/office/drawing/2014/main" id="{1F2086F4-0B45-74B1-3546-7B4DF4CBB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16</xdr:row>
      <xdr:rowOff>25400</xdr:rowOff>
    </xdr:from>
    <xdr:to>
      <xdr:col>1</xdr:col>
      <xdr:colOff>596900</xdr:colOff>
      <xdr:row>16</xdr:row>
      <xdr:rowOff>38100</xdr:rowOff>
    </xdr:to>
    <xdr:pic>
      <xdr:nvPicPr>
        <xdr:cNvPr id="97823" name="Picture 8" descr="spacer">
          <a:extLst>
            <a:ext uri="{FF2B5EF4-FFF2-40B4-BE49-F238E27FC236}">
              <a16:creationId xmlns:a16="http://schemas.microsoft.com/office/drawing/2014/main" id="{3428FC72-E1BF-2D11-1732-1021A7EAA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22580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15</xdr:row>
      <xdr:rowOff>25400</xdr:rowOff>
    </xdr:from>
    <xdr:to>
      <xdr:col>1</xdr:col>
      <xdr:colOff>596900</xdr:colOff>
      <xdr:row>15</xdr:row>
      <xdr:rowOff>31750</xdr:rowOff>
    </xdr:to>
    <xdr:pic>
      <xdr:nvPicPr>
        <xdr:cNvPr id="97824" name="Picture 8" descr="spacer">
          <a:extLst>
            <a:ext uri="{FF2B5EF4-FFF2-40B4-BE49-F238E27FC236}">
              <a16:creationId xmlns:a16="http://schemas.microsoft.com/office/drawing/2014/main" id="{B4280F14-BB53-6EAA-6867-AC78B15C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03530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16</xdr:row>
      <xdr:rowOff>25400</xdr:rowOff>
    </xdr:from>
    <xdr:to>
      <xdr:col>1</xdr:col>
      <xdr:colOff>596900</xdr:colOff>
      <xdr:row>16</xdr:row>
      <xdr:rowOff>38100</xdr:rowOff>
    </xdr:to>
    <xdr:pic>
      <xdr:nvPicPr>
        <xdr:cNvPr id="97825" name="Picture 8" descr="spacer">
          <a:extLst>
            <a:ext uri="{FF2B5EF4-FFF2-40B4-BE49-F238E27FC236}">
              <a16:creationId xmlns:a16="http://schemas.microsoft.com/office/drawing/2014/main" id="{9CAFD72A-36BD-0332-B407-5B25DC125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22580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15</xdr:row>
      <xdr:rowOff>25400</xdr:rowOff>
    </xdr:from>
    <xdr:to>
      <xdr:col>1</xdr:col>
      <xdr:colOff>596900</xdr:colOff>
      <xdr:row>15</xdr:row>
      <xdr:rowOff>31750</xdr:rowOff>
    </xdr:to>
    <xdr:pic>
      <xdr:nvPicPr>
        <xdr:cNvPr id="97826" name="Picture 8" descr="spacer">
          <a:extLst>
            <a:ext uri="{FF2B5EF4-FFF2-40B4-BE49-F238E27FC236}">
              <a16:creationId xmlns:a16="http://schemas.microsoft.com/office/drawing/2014/main" id="{8E385CC3-86AA-1FBB-8861-FB2C44B38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03530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16</xdr:row>
      <xdr:rowOff>25400</xdr:rowOff>
    </xdr:from>
    <xdr:to>
      <xdr:col>1</xdr:col>
      <xdr:colOff>596900</xdr:colOff>
      <xdr:row>16</xdr:row>
      <xdr:rowOff>38100</xdr:rowOff>
    </xdr:to>
    <xdr:pic>
      <xdr:nvPicPr>
        <xdr:cNvPr id="97827" name="Picture 8" descr="spacer">
          <a:extLst>
            <a:ext uri="{FF2B5EF4-FFF2-40B4-BE49-F238E27FC236}">
              <a16:creationId xmlns:a16="http://schemas.microsoft.com/office/drawing/2014/main" id="{C1D0CBA1-8FA0-3E32-EA69-ED63CAAA1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22580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15</xdr:row>
      <xdr:rowOff>25400</xdr:rowOff>
    </xdr:from>
    <xdr:to>
      <xdr:col>1</xdr:col>
      <xdr:colOff>596900</xdr:colOff>
      <xdr:row>15</xdr:row>
      <xdr:rowOff>31750</xdr:rowOff>
    </xdr:to>
    <xdr:pic>
      <xdr:nvPicPr>
        <xdr:cNvPr id="97828" name="Picture 8" descr="spacer">
          <a:extLst>
            <a:ext uri="{FF2B5EF4-FFF2-40B4-BE49-F238E27FC236}">
              <a16:creationId xmlns:a16="http://schemas.microsoft.com/office/drawing/2014/main" id="{C6A7D243-D311-8829-DDC3-F523C435A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03530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16</xdr:row>
      <xdr:rowOff>25400</xdr:rowOff>
    </xdr:from>
    <xdr:to>
      <xdr:col>3</xdr:col>
      <xdr:colOff>184150</xdr:colOff>
      <xdr:row>16</xdr:row>
      <xdr:rowOff>38100</xdr:rowOff>
    </xdr:to>
    <xdr:pic>
      <xdr:nvPicPr>
        <xdr:cNvPr id="97829" name="Picture 8" descr="spacer">
          <a:extLst>
            <a:ext uri="{FF2B5EF4-FFF2-40B4-BE49-F238E27FC236}">
              <a16:creationId xmlns:a16="http://schemas.microsoft.com/office/drawing/2014/main" id="{BB508AC1-6485-7BE2-FE20-796CE8C39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15</xdr:row>
      <xdr:rowOff>25400</xdr:rowOff>
    </xdr:from>
    <xdr:to>
      <xdr:col>3</xdr:col>
      <xdr:colOff>184150</xdr:colOff>
      <xdr:row>15</xdr:row>
      <xdr:rowOff>31750</xdr:rowOff>
    </xdr:to>
    <xdr:pic>
      <xdr:nvPicPr>
        <xdr:cNvPr id="97830" name="Picture 8" descr="spacer">
          <a:extLst>
            <a:ext uri="{FF2B5EF4-FFF2-40B4-BE49-F238E27FC236}">
              <a16:creationId xmlns:a16="http://schemas.microsoft.com/office/drawing/2014/main" id="{07C2A61A-0784-AC98-AB70-9B3D38028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184150</xdr:colOff>
      <xdr:row>16</xdr:row>
      <xdr:rowOff>38100</xdr:rowOff>
    </xdr:to>
    <xdr:pic>
      <xdr:nvPicPr>
        <xdr:cNvPr id="97831" name="Picture 8" descr="spacer">
          <a:extLst>
            <a:ext uri="{FF2B5EF4-FFF2-40B4-BE49-F238E27FC236}">
              <a16:creationId xmlns:a16="http://schemas.microsoft.com/office/drawing/2014/main" id="{75F229F6-E291-36A2-09EB-44094436F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184150</xdr:colOff>
      <xdr:row>15</xdr:row>
      <xdr:rowOff>31750</xdr:rowOff>
    </xdr:to>
    <xdr:pic>
      <xdr:nvPicPr>
        <xdr:cNvPr id="97832" name="Picture 8" descr="spacer">
          <a:extLst>
            <a:ext uri="{FF2B5EF4-FFF2-40B4-BE49-F238E27FC236}">
              <a16:creationId xmlns:a16="http://schemas.microsoft.com/office/drawing/2014/main" id="{8A5E8214-EC34-C3F6-7B30-44450EA20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184150</xdr:colOff>
      <xdr:row>16</xdr:row>
      <xdr:rowOff>38100</xdr:rowOff>
    </xdr:to>
    <xdr:pic>
      <xdr:nvPicPr>
        <xdr:cNvPr id="97833" name="Picture 8" descr="spacer">
          <a:extLst>
            <a:ext uri="{FF2B5EF4-FFF2-40B4-BE49-F238E27FC236}">
              <a16:creationId xmlns:a16="http://schemas.microsoft.com/office/drawing/2014/main" id="{3863359E-1ECB-D047-24CB-44D1386D8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184150</xdr:colOff>
      <xdr:row>15</xdr:row>
      <xdr:rowOff>31750</xdr:rowOff>
    </xdr:to>
    <xdr:pic>
      <xdr:nvPicPr>
        <xdr:cNvPr id="97834" name="Picture 8" descr="spacer">
          <a:extLst>
            <a:ext uri="{FF2B5EF4-FFF2-40B4-BE49-F238E27FC236}">
              <a16:creationId xmlns:a16="http://schemas.microsoft.com/office/drawing/2014/main" id="{C2373DD6-C432-9792-B6FB-5B78F2B9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26</xdr:row>
      <xdr:rowOff>25400</xdr:rowOff>
    </xdr:from>
    <xdr:to>
      <xdr:col>1</xdr:col>
      <xdr:colOff>596900</xdr:colOff>
      <xdr:row>26</xdr:row>
      <xdr:rowOff>38100</xdr:rowOff>
    </xdr:to>
    <xdr:pic>
      <xdr:nvPicPr>
        <xdr:cNvPr id="97835" name="Picture 8" descr="spacer">
          <a:extLst>
            <a:ext uri="{FF2B5EF4-FFF2-40B4-BE49-F238E27FC236}">
              <a16:creationId xmlns:a16="http://schemas.microsoft.com/office/drawing/2014/main" id="{33FEBD49-FF7B-4E2E-ED33-F8C779418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25</xdr:row>
      <xdr:rowOff>25400</xdr:rowOff>
    </xdr:from>
    <xdr:to>
      <xdr:col>1</xdr:col>
      <xdr:colOff>596900</xdr:colOff>
      <xdr:row>25</xdr:row>
      <xdr:rowOff>31750</xdr:rowOff>
    </xdr:to>
    <xdr:pic>
      <xdr:nvPicPr>
        <xdr:cNvPr id="97836" name="Picture 8" descr="spacer">
          <a:extLst>
            <a:ext uri="{FF2B5EF4-FFF2-40B4-BE49-F238E27FC236}">
              <a16:creationId xmlns:a16="http://schemas.microsoft.com/office/drawing/2014/main" id="{E92D6A12-3A77-11E3-5B7F-810416C99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26</xdr:row>
      <xdr:rowOff>25400</xdr:rowOff>
    </xdr:from>
    <xdr:to>
      <xdr:col>1</xdr:col>
      <xdr:colOff>596900</xdr:colOff>
      <xdr:row>26</xdr:row>
      <xdr:rowOff>38100</xdr:rowOff>
    </xdr:to>
    <xdr:pic>
      <xdr:nvPicPr>
        <xdr:cNvPr id="97837" name="Picture 8" descr="spacer">
          <a:extLst>
            <a:ext uri="{FF2B5EF4-FFF2-40B4-BE49-F238E27FC236}">
              <a16:creationId xmlns:a16="http://schemas.microsoft.com/office/drawing/2014/main" id="{B692C8DE-41F9-74DF-4ECB-A26E0220A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25</xdr:row>
      <xdr:rowOff>25400</xdr:rowOff>
    </xdr:from>
    <xdr:to>
      <xdr:col>1</xdr:col>
      <xdr:colOff>596900</xdr:colOff>
      <xdr:row>25</xdr:row>
      <xdr:rowOff>31750</xdr:rowOff>
    </xdr:to>
    <xdr:pic>
      <xdr:nvPicPr>
        <xdr:cNvPr id="97838" name="Picture 8" descr="spacer">
          <a:extLst>
            <a:ext uri="{FF2B5EF4-FFF2-40B4-BE49-F238E27FC236}">
              <a16:creationId xmlns:a16="http://schemas.microsoft.com/office/drawing/2014/main" id="{2D71CD62-67EE-6C78-4FA2-31ABD3F29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26</xdr:row>
      <xdr:rowOff>25400</xdr:rowOff>
    </xdr:from>
    <xdr:to>
      <xdr:col>1</xdr:col>
      <xdr:colOff>596900</xdr:colOff>
      <xdr:row>26</xdr:row>
      <xdr:rowOff>38100</xdr:rowOff>
    </xdr:to>
    <xdr:pic>
      <xdr:nvPicPr>
        <xdr:cNvPr id="97839" name="Picture 8" descr="spacer">
          <a:extLst>
            <a:ext uri="{FF2B5EF4-FFF2-40B4-BE49-F238E27FC236}">
              <a16:creationId xmlns:a16="http://schemas.microsoft.com/office/drawing/2014/main" id="{48B507BB-07E8-525D-0CF7-3AB883D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25</xdr:row>
      <xdr:rowOff>25400</xdr:rowOff>
    </xdr:from>
    <xdr:to>
      <xdr:col>1</xdr:col>
      <xdr:colOff>596900</xdr:colOff>
      <xdr:row>25</xdr:row>
      <xdr:rowOff>31750</xdr:rowOff>
    </xdr:to>
    <xdr:pic>
      <xdr:nvPicPr>
        <xdr:cNvPr id="97840" name="Picture 8" descr="spacer">
          <a:extLst>
            <a:ext uri="{FF2B5EF4-FFF2-40B4-BE49-F238E27FC236}">
              <a16:creationId xmlns:a16="http://schemas.microsoft.com/office/drawing/2014/main" id="{6BFD6F8D-CC15-2190-BC13-1C65403B5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26</xdr:row>
      <xdr:rowOff>25400</xdr:rowOff>
    </xdr:from>
    <xdr:to>
      <xdr:col>3</xdr:col>
      <xdr:colOff>184150</xdr:colOff>
      <xdr:row>26</xdr:row>
      <xdr:rowOff>38100</xdr:rowOff>
    </xdr:to>
    <xdr:pic>
      <xdr:nvPicPr>
        <xdr:cNvPr id="97841" name="Picture 8" descr="spacer">
          <a:extLst>
            <a:ext uri="{FF2B5EF4-FFF2-40B4-BE49-F238E27FC236}">
              <a16:creationId xmlns:a16="http://schemas.microsoft.com/office/drawing/2014/main" id="{6F64AB45-F488-FCB7-E62E-35994FABC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25</xdr:row>
      <xdr:rowOff>25400</xdr:rowOff>
    </xdr:from>
    <xdr:to>
      <xdr:col>5</xdr:col>
      <xdr:colOff>184150</xdr:colOff>
      <xdr:row>25</xdr:row>
      <xdr:rowOff>31750</xdr:rowOff>
    </xdr:to>
    <xdr:pic>
      <xdr:nvPicPr>
        <xdr:cNvPr id="97843" name="Picture 8" descr="spacer">
          <a:extLst>
            <a:ext uri="{FF2B5EF4-FFF2-40B4-BE49-F238E27FC236}">
              <a16:creationId xmlns:a16="http://schemas.microsoft.com/office/drawing/2014/main" id="{4BF03291-21A5-90E9-DF2E-8FAF74FBA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26</xdr:row>
      <xdr:rowOff>25400</xdr:rowOff>
    </xdr:from>
    <xdr:to>
      <xdr:col>6</xdr:col>
      <xdr:colOff>184150</xdr:colOff>
      <xdr:row>26</xdr:row>
      <xdr:rowOff>38100</xdr:rowOff>
    </xdr:to>
    <xdr:pic>
      <xdr:nvPicPr>
        <xdr:cNvPr id="97844" name="Picture 8" descr="spacer">
          <a:extLst>
            <a:ext uri="{FF2B5EF4-FFF2-40B4-BE49-F238E27FC236}">
              <a16:creationId xmlns:a16="http://schemas.microsoft.com/office/drawing/2014/main" id="{C6FA38E3-CA16-298E-865E-3F653EBF0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25</xdr:row>
      <xdr:rowOff>25400</xdr:rowOff>
    </xdr:from>
    <xdr:to>
      <xdr:col>6</xdr:col>
      <xdr:colOff>184150</xdr:colOff>
      <xdr:row>25</xdr:row>
      <xdr:rowOff>31750</xdr:rowOff>
    </xdr:to>
    <xdr:pic>
      <xdr:nvPicPr>
        <xdr:cNvPr id="97845" name="Picture 8" descr="spacer">
          <a:extLst>
            <a:ext uri="{FF2B5EF4-FFF2-40B4-BE49-F238E27FC236}">
              <a16:creationId xmlns:a16="http://schemas.microsoft.com/office/drawing/2014/main" id="{66BDEBBD-3584-4484-096F-41FF10C28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26</xdr:row>
      <xdr:rowOff>25400</xdr:rowOff>
    </xdr:from>
    <xdr:to>
      <xdr:col>6</xdr:col>
      <xdr:colOff>184150</xdr:colOff>
      <xdr:row>26</xdr:row>
      <xdr:rowOff>38100</xdr:rowOff>
    </xdr:to>
    <xdr:pic>
      <xdr:nvPicPr>
        <xdr:cNvPr id="97846" name="Picture 8" descr="spacer">
          <a:extLst>
            <a:ext uri="{FF2B5EF4-FFF2-40B4-BE49-F238E27FC236}">
              <a16:creationId xmlns:a16="http://schemas.microsoft.com/office/drawing/2014/main" id="{A31EE7F9-48DE-B960-01EF-91AFA9FC9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25</xdr:row>
      <xdr:rowOff>25400</xdr:rowOff>
    </xdr:from>
    <xdr:to>
      <xdr:col>6</xdr:col>
      <xdr:colOff>184150</xdr:colOff>
      <xdr:row>25</xdr:row>
      <xdr:rowOff>31750</xdr:rowOff>
    </xdr:to>
    <xdr:pic>
      <xdr:nvPicPr>
        <xdr:cNvPr id="97847" name="Picture 8" descr="spacer">
          <a:extLst>
            <a:ext uri="{FF2B5EF4-FFF2-40B4-BE49-F238E27FC236}">
              <a16:creationId xmlns:a16="http://schemas.microsoft.com/office/drawing/2014/main" id="{2B6C4D1F-72EF-4E5C-82CE-B78B142CE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26</xdr:row>
      <xdr:rowOff>25400</xdr:rowOff>
    </xdr:from>
    <xdr:to>
      <xdr:col>6</xdr:col>
      <xdr:colOff>184150</xdr:colOff>
      <xdr:row>26</xdr:row>
      <xdr:rowOff>38100</xdr:rowOff>
    </xdr:to>
    <xdr:pic>
      <xdr:nvPicPr>
        <xdr:cNvPr id="97849" name="Picture 8" descr="spacer">
          <a:extLst>
            <a:ext uri="{FF2B5EF4-FFF2-40B4-BE49-F238E27FC236}">
              <a16:creationId xmlns:a16="http://schemas.microsoft.com/office/drawing/2014/main" id="{EDBE9D7B-0735-46FE-9013-EAFAB67D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25</xdr:row>
      <xdr:rowOff>25400</xdr:rowOff>
    </xdr:from>
    <xdr:to>
      <xdr:col>6</xdr:col>
      <xdr:colOff>184150</xdr:colOff>
      <xdr:row>25</xdr:row>
      <xdr:rowOff>31750</xdr:rowOff>
    </xdr:to>
    <xdr:pic>
      <xdr:nvPicPr>
        <xdr:cNvPr id="97850" name="Picture 8" descr="spacer">
          <a:extLst>
            <a:ext uri="{FF2B5EF4-FFF2-40B4-BE49-F238E27FC236}">
              <a16:creationId xmlns:a16="http://schemas.microsoft.com/office/drawing/2014/main" id="{000C6E27-4AEF-D43D-4C91-DC8264F9B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26</xdr:row>
      <xdr:rowOff>25400</xdr:rowOff>
    </xdr:from>
    <xdr:to>
      <xdr:col>6</xdr:col>
      <xdr:colOff>184150</xdr:colOff>
      <xdr:row>26</xdr:row>
      <xdr:rowOff>38100</xdr:rowOff>
    </xdr:to>
    <xdr:pic>
      <xdr:nvPicPr>
        <xdr:cNvPr id="97851" name="Picture 8" descr="spacer">
          <a:extLst>
            <a:ext uri="{FF2B5EF4-FFF2-40B4-BE49-F238E27FC236}">
              <a16:creationId xmlns:a16="http://schemas.microsoft.com/office/drawing/2014/main" id="{DEC90600-7891-51F2-251C-ED6F81F88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25</xdr:row>
      <xdr:rowOff>25400</xdr:rowOff>
    </xdr:from>
    <xdr:to>
      <xdr:col>6</xdr:col>
      <xdr:colOff>184150</xdr:colOff>
      <xdr:row>25</xdr:row>
      <xdr:rowOff>31750</xdr:rowOff>
    </xdr:to>
    <xdr:pic>
      <xdr:nvPicPr>
        <xdr:cNvPr id="97852" name="Picture 8" descr="spacer">
          <a:extLst>
            <a:ext uri="{FF2B5EF4-FFF2-40B4-BE49-F238E27FC236}">
              <a16:creationId xmlns:a16="http://schemas.microsoft.com/office/drawing/2014/main" id="{E258200D-EB5C-D807-7038-6FF20458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311150</xdr:colOff>
      <xdr:row>6</xdr:row>
      <xdr:rowOff>25400</xdr:rowOff>
    </xdr:from>
    <xdr:ext cx="501650" cy="12700"/>
    <xdr:pic>
      <xdr:nvPicPr>
        <xdr:cNvPr id="2" name="Picture 8" descr="spacer">
          <a:extLst>
            <a:ext uri="{FF2B5EF4-FFF2-40B4-BE49-F238E27FC236}">
              <a16:creationId xmlns:a16="http://schemas.microsoft.com/office/drawing/2014/main" id="{F79ED4C7-8E77-42A6-BD5C-647CB7171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238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5</xdr:row>
      <xdr:rowOff>25400</xdr:rowOff>
    </xdr:from>
    <xdr:ext cx="501650" cy="6350"/>
    <xdr:pic>
      <xdr:nvPicPr>
        <xdr:cNvPr id="3" name="Picture 8" descr="spacer">
          <a:extLst>
            <a:ext uri="{FF2B5EF4-FFF2-40B4-BE49-F238E27FC236}">
              <a16:creationId xmlns:a16="http://schemas.microsoft.com/office/drawing/2014/main" id="{EEC875CD-D6AD-4E87-A376-3B513E54C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6</xdr:row>
      <xdr:rowOff>25400</xdr:rowOff>
    </xdr:from>
    <xdr:ext cx="501650" cy="12700"/>
    <xdr:pic>
      <xdr:nvPicPr>
        <xdr:cNvPr id="4" name="Picture 8" descr="spacer">
          <a:extLst>
            <a:ext uri="{FF2B5EF4-FFF2-40B4-BE49-F238E27FC236}">
              <a16:creationId xmlns:a16="http://schemas.microsoft.com/office/drawing/2014/main" id="{14EB0DA3-D0E5-4393-AB69-FE3709065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238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5</xdr:row>
      <xdr:rowOff>25400</xdr:rowOff>
    </xdr:from>
    <xdr:ext cx="501650" cy="6350"/>
    <xdr:pic>
      <xdr:nvPicPr>
        <xdr:cNvPr id="5" name="Picture 8" descr="spacer">
          <a:extLst>
            <a:ext uri="{FF2B5EF4-FFF2-40B4-BE49-F238E27FC236}">
              <a16:creationId xmlns:a16="http://schemas.microsoft.com/office/drawing/2014/main" id="{367A9641-76C7-4BEB-B103-0F2BA0502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6</xdr:row>
      <xdr:rowOff>25400</xdr:rowOff>
    </xdr:from>
    <xdr:ext cx="501650" cy="12700"/>
    <xdr:pic>
      <xdr:nvPicPr>
        <xdr:cNvPr id="6" name="Picture 8" descr="spacer">
          <a:extLst>
            <a:ext uri="{FF2B5EF4-FFF2-40B4-BE49-F238E27FC236}">
              <a16:creationId xmlns:a16="http://schemas.microsoft.com/office/drawing/2014/main" id="{5C14721F-6CF3-4132-9839-1FAEF796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238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5</xdr:row>
      <xdr:rowOff>25400</xdr:rowOff>
    </xdr:from>
    <xdr:ext cx="501650" cy="6350"/>
    <xdr:pic>
      <xdr:nvPicPr>
        <xdr:cNvPr id="7" name="Picture 8" descr="spacer">
          <a:extLst>
            <a:ext uri="{FF2B5EF4-FFF2-40B4-BE49-F238E27FC236}">
              <a16:creationId xmlns:a16="http://schemas.microsoft.com/office/drawing/2014/main" id="{DB81CF23-6AF9-458E-B895-DED62829F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6</xdr:row>
      <xdr:rowOff>25400</xdr:rowOff>
    </xdr:from>
    <xdr:ext cx="501650" cy="12700"/>
    <xdr:pic>
      <xdr:nvPicPr>
        <xdr:cNvPr id="8" name="Picture 8" descr="spacer">
          <a:extLst>
            <a:ext uri="{FF2B5EF4-FFF2-40B4-BE49-F238E27FC236}">
              <a16:creationId xmlns:a16="http://schemas.microsoft.com/office/drawing/2014/main" id="{A4ADBC6C-D463-42EF-97AB-1D7B71554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238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5</xdr:row>
      <xdr:rowOff>25400</xdr:rowOff>
    </xdr:from>
    <xdr:ext cx="501650" cy="6350"/>
    <xdr:pic>
      <xdr:nvPicPr>
        <xdr:cNvPr id="9" name="Picture 8" descr="spacer">
          <a:extLst>
            <a:ext uri="{FF2B5EF4-FFF2-40B4-BE49-F238E27FC236}">
              <a16:creationId xmlns:a16="http://schemas.microsoft.com/office/drawing/2014/main" id="{5335352C-C817-44E2-A08E-EA8DD19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5</xdr:row>
      <xdr:rowOff>25400</xdr:rowOff>
    </xdr:from>
    <xdr:ext cx="501650" cy="6350"/>
    <xdr:pic>
      <xdr:nvPicPr>
        <xdr:cNvPr id="10" name="Picture 8" descr="spacer">
          <a:extLst>
            <a:ext uri="{FF2B5EF4-FFF2-40B4-BE49-F238E27FC236}">
              <a16:creationId xmlns:a16="http://schemas.microsoft.com/office/drawing/2014/main" id="{CD687EFA-CF3E-479C-BB05-6CFB04CC2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349250" cy="6350"/>
    <xdr:pic>
      <xdr:nvPicPr>
        <xdr:cNvPr id="12" name="Picture 3" descr="spacer">
          <a:extLst>
            <a:ext uri="{FF2B5EF4-FFF2-40B4-BE49-F238E27FC236}">
              <a16:creationId xmlns:a16="http://schemas.microsoft.com/office/drawing/2014/main" id="{86BA75D9-25E2-4249-86CE-AA04227AE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7857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16</xdr:row>
      <xdr:rowOff>25400</xdr:rowOff>
    </xdr:from>
    <xdr:ext cx="498928" cy="12700"/>
    <xdr:pic>
      <xdr:nvPicPr>
        <xdr:cNvPr id="13" name="Picture 8" descr="spacer">
          <a:extLst>
            <a:ext uri="{FF2B5EF4-FFF2-40B4-BE49-F238E27FC236}">
              <a16:creationId xmlns:a16="http://schemas.microsoft.com/office/drawing/2014/main" id="{A9BD79C3-B760-4E18-91A7-707F4F4EF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0936" y="5205186"/>
          <a:ext cx="498928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349250" cy="6350"/>
    <xdr:pic>
      <xdr:nvPicPr>
        <xdr:cNvPr id="14" name="Picture 3" descr="spacer">
          <a:extLst>
            <a:ext uri="{FF2B5EF4-FFF2-40B4-BE49-F238E27FC236}">
              <a16:creationId xmlns:a16="http://schemas.microsoft.com/office/drawing/2014/main" id="{479364CA-EFB4-4853-91C8-E0F2DDE3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9286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349250" cy="6350"/>
    <xdr:pic>
      <xdr:nvPicPr>
        <xdr:cNvPr id="15" name="Picture 4" descr="spacer">
          <a:extLst>
            <a:ext uri="{FF2B5EF4-FFF2-40B4-BE49-F238E27FC236}">
              <a16:creationId xmlns:a16="http://schemas.microsoft.com/office/drawing/2014/main" id="{03E317BA-7290-4B09-8B8D-69F0AAE74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9286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285750" cy="6350"/>
    <xdr:pic>
      <xdr:nvPicPr>
        <xdr:cNvPr id="16" name="Picture 7" descr="spacer">
          <a:extLst>
            <a:ext uri="{FF2B5EF4-FFF2-40B4-BE49-F238E27FC236}">
              <a16:creationId xmlns:a16="http://schemas.microsoft.com/office/drawing/2014/main" id="{8F1B51F7-066B-45C2-AB64-62C29D0B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9286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285750" cy="6350"/>
    <xdr:pic>
      <xdr:nvPicPr>
        <xdr:cNvPr id="17" name="Picture 8" descr="spacer">
          <a:extLst>
            <a:ext uri="{FF2B5EF4-FFF2-40B4-BE49-F238E27FC236}">
              <a16:creationId xmlns:a16="http://schemas.microsoft.com/office/drawing/2014/main" id="{01AD79D2-4B81-4FE1-BDA8-1927E2B2F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9286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349250" cy="6350"/>
    <xdr:pic>
      <xdr:nvPicPr>
        <xdr:cNvPr id="18" name="Picture 3" descr="spacer">
          <a:extLst>
            <a:ext uri="{FF2B5EF4-FFF2-40B4-BE49-F238E27FC236}">
              <a16:creationId xmlns:a16="http://schemas.microsoft.com/office/drawing/2014/main" id="{21CCBA3B-040F-495D-903D-E8CC09C7E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6429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15</xdr:row>
      <xdr:rowOff>25400</xdr:rowOff>
    </xdr:from>
    <xdr:ext cx="498928" cy="6350"/>
    <xdr:pic>
      <xdr:nvPicPr>
        <xdr:cNvPr id="19" name="Picture 8" descr="spacer">
          <a:extLst>
            <a:ext uri="{FF2B5EF4-FFF2-40B4-BE49-F238E27FC236}">
              <a16:creationId xmlns:a16="http://schemas.microsoft.com/office/drawing/2014/main" id="{A97A6A69-3AEF-4A38-84C7-3C8A2C216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0936" y="5014686"/>
          <a:ext cx="498928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349250" cy="6350"/>
    <xdr:pic>
      <xdr:nvPicPr>
        <xdr:cNvPr id="20" name="Picture 3" descr="spacer">
          <a:extLst>
            <a:ext uri="{FF2B5EF4-FFF2-40B4-BE49-F238E27FC236}">
              <a16:creationId xmlns:a16="http://schemas.microsoft.com/office/drawing/2014/main" id="{D3960B7B-F180-4610-8E1C-E29D15746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7857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349250" cy="6350"/>
    <xdr:pic>
      <xdr:nvPicPr>
        <xdr:cNvPr id="21" name="Picture 4" descr="spacer">
          <a:extLst>
            <a:ext uri="{FF2B5EF4-FFF2-40B4-BE49-F238E27FC236}">
              <a16:creationId xmlns:a16="http://schemas.microsoft.com/office/drawing/2014/main" id="{70E6275A-1DD8-4F91-A6E6-AAEE0CB06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7857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285750" cy="6350"/>
    <xdr:pic>
      <xdr:nvPicPr>
        <xdr:cNvPr id="22" name="Picture 7" descr="spacer">
          <a:extLst>
            <a:ext uri="{FF2B5EF4-FFF2-40B4-BE49-F238E27FC236}">
              <a16:creationId xmlns:a16="http://schemas.microsoft.com/office/drawing/2014/main" id="{217F03C4-6528-40DB-9A43-E344F937A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7857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285750" cy="6350"/>
    <xdr:pic>
      <xdr:nvPicPr>
        <xdr:cNvPr id="23" name="Picture 8" descr="spacer">
          <a:extLst>
            <a:ext uri="{FF2B5EF4-FFF2-40B4-BE49-F238E27FC236}">
              <a16:creationId xmlns:a16="http://schemas.microsoft.com/office/drawing/2014/main" id="{459B63C0-CF67-400B-8163-C6F89D182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7857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498929" cy="12700"/>
    <xdr:pic>
      <xdr:nvPicPr>
        <xdr:cNvPr id="24" name="Picture 8" descr="spacer">
          <a:extLst>
            <a:ext uri="{FF2B5EF4-FFF2-40B4-BE49-F238E27FC236}">
              <a16:creationId xmlns:a16="http://schemas.microsoft.com/office/drawing/2014/main" id="{A1105468-BA5A-4274-968E-5E38641F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864" y="5205186"/>
          <a:ext cx="498929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498929" cy="6350"/>
    <xdr:pic>
      <xdr:nvPicPr>
        <xdr:cNvPr id="25" name="Picture 8" descr="spacer">
          <a:extLst>
            <a:ext uri="{FF2B5EF4-FFF2-40B4-BE49-F238E27FC236}">
              <a16:creationId xmlns:a16="http://schemas.microsoft.com/office/drawing/2014/main" id="{A81750AE-C3F9-4FCB-BA1F-643BB0538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864" y="5014686"/>
          <a:ext cx="49892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498929" cy="12700"/>
    <xdr:pic>
      <xdr:nvPicPr>
        <xdr:cNvPr id="26" name="Picture 8" descr="spacer">
          <a:extLst>
            <a:ext uri="{FF2B5EF4-FFF2-40B4-BE49-F238E27FC236}">
              <a16:creationId xmlns:a16="http://schemas.microsoft.com/office/drawing/2014/main" id="{EE7A29EA-7BBA-434E-A960-FFFF6D86D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864" y="5205186"/>
          <a:ext cx="498929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498929" cy="6350"/>
    <xdr:pic>
      <xdr:nvPicPr>
        <xdr:cNvPr id="27" name="Picture 8" descr="spacer">
          <a:extLst>
            <a:ext uri="{FF2B5EF4-FFF2-40B4-BE49-F238E27FC236}">
              <a16:creationId xmlns:a16="http://schemas.microsoft.com/office/drawing/2014/main" id="{3B4DBABA-7A92-4D0A-A491-6961F7906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864" y="5014686"/>
          <a:ext cx="49892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28" name="Picture 8" descr="spacer">
          <a:extLst>
            <a:ext uri="{FF2B5EF4-FFF2-40B4-BE49-F238E27FC236}">
              <a16:creationId xmlns:a16="http://schemas.microsoft.com/office/drawing/2014/main" id="{9CD05ECE-A5E6-4D33-AE53-997D3319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205186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29" name="Picture 8" descr="spacer">
          <a:extLst>
            <a:ext uri="{FF2B5EF4-FFF2-40B4-BE49-F238E27FC236}">
              <a16:creationId xmlns:a16="http://schemas.microsoft.com/office/drawing/2014/main" id="{EBFDCB14-0298-4A69-88A5-9A179052E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014686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30" name="Picture 8" descr="spacer">
          <a:extLst>
            <a:ext uri="{FF2B5EF4-FFF2-40B4-BE49-F238E27FC236}">
              <a16:creationId xmlns:a16="http://schemas.microsoft.com/office/drawing/2014/main" id="{15BFDD55-96F8-4DD2-B559-D2CC998BD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205186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31" name="Picture 8" descr="spacer">
          <a:extLst>
            <a:ext uri="{FF2B5EF4-FFF2-40B4-BE49-F238E27FC236}">
              <a16:creationId xmlns:a16="http://schemas.microsoft.com/office/drawing/2014/main" id="{8CD968E8-40DE-47EE-A1D3-68503B20D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014686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664" name="Picture 8" descr="spacer">
          <a:extLst>
            <a:ext uri="{FF2B5EF4-FFF2-40B4-BE49-F238E27FC236}">
              <a16:creationId xmlns:a16="http://schemas.microsoft.com/office/drawing/2014/main" id="{2008F578-5775-473D-BB09-C9074BC49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205186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665" name="Picture 8" descr="spacer">
          <a:extLst>
            <a:ext uri="{FF2B5EF4-FFF2-40B4-BE49-F238E27FC236}">
              <a16:creationId xmlns:a16="http://schemas.microsoft.com/office/drawing/2014/main" id="{A5B9E00F-FA6D-43CC-B434-39E46C23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014686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16</xdr:row>
      <xdr:rowOff>25400</xdr:rowOff>
    </xdr:from>
    <xdr:ext cx="498928" cy="12700"/>
    <xdr:pic>
      <xdr:nvPicPr>
        <xdr:cNvPr id="97666" name="Picture 8" descr="spacer">
          <a:extLst>
            <a:ext uri="{FF2B5EF4-FFF2-40B4-BE49-F238E27FC236}">
              <a16:creationId xmlns:a16="http://schemas.microsoft.com/office/drawing/2014/main" id="{D2073750-A1BE-424F-BD2F-AD07742D6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0936" y="5205186"/>
          <a:ext cx="498928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15</xdr:row>
      <xdr:rowOff>25400</xdr:rowOff>
    </xdr:from>
    <xdr:ext cx="498928" cy="6350"/>
    <xdr:pic>
      <xdr:nvPicPr>
        <xdr:cNvPr id="97667" name="Picture 8" descr="spacer">
          <a:extLst>
            <a:ext uri="{FF2B5EF4-FFF2-40B4-BE49-F238E27FC236}">
              <a16:creationId xmlns:a16="http://schemas.microsoft.com/office/drawing/2014/main" id="{45F09FE6-B54C-4B17-8E62-A9E81EC1E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0936" y="5014686"/>
          <a:ext cx="498928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498929" cy="12700"/>
    <xdr:pic>
      <xdr:nvPicPr>
        <xdr:cNvPr id="97668" name="Picture 8" descr="spacer">
          <a:extLst>
            <a:ext uri="{FF2B5EF4-FFF2-40B4-BE49-F238E27FC236}">
              <a16:creationId xmlns:a16="http://schemas.microsoft.com/office/drawing/2014/main" id="{A86A7DBD-6011-4879-A9FD-5F4F9657F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864" y="5205186"/>
          <a:ext cx="498929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498929" cy="6350"/>
    <xdr:pic>
      <xdr:nvPicPr>
        <xdr:cNvPr id="97669" name="Picture 8" descr="spacer">
          <a:extLst>
            <a:ext uri="{FF2B5EF4-FFF2-40B4-BE49-F238E27FC236}">
              <a16:creationId xmlns:a16="http://schemas.microsoft.com/office/drawing/2014/main" id="{54096C29-A819-490B-8100-EC864C19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864" y="5014686"/>
          <a:ext cx="49892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498929" cy="12700"/>
    <xdr:pic>
      <xdr:nvPicPr>
        <xdr:cNvPr id="97670" name="Picture 8" descr="spacer">
          <a:extLst>
            <a:ext uri="{FF2B5EF4-FFF2-40B4-BE49-F238E27FC236}">
              <a16:creationId xmlns:a16="http://schemas.microsoft.com/office/drawing/2014/main" id="{2A116E75-9FEA-42DB-91EA-DCF4BEAC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864" y="5205186"/>
          <a:ext cx="498929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498929" cy="6350"/>
    <xdr:pic>
      <xdr:nvPicPr>
        <xdr:cNvPr id="97671" name="Picture 8" descr="spacer">
          <a:extLst>
            <a:ext uri="{FF2B5EF4-FFF2-40B4-BE49-F238E27FC236}">
              <a16:creationId xmlns:a16="http://schemas.microsoft.com/office/drawing/2014/main" id="{D77F9399-1932-423A-873A-67F9DE7F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864" y="5014686"/>
          <a:ext cx="49892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672" name="Picture 8" descr="spacer">
          <a:extLst>
            <a:ext uri="{FF2B5EF4-FFF2-40B4-BE49-F238E27FC236}">
              <a16:creationId xmlns:a16="http://schemas.microsoft.com/office/drawing/2014/main" id="{46093F36-1649-4FD9-934F-04ED5B1C3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205186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673" name="Picture 8" descr="spacer">
          <a:extLst>
            <a:ext uri="{FF2B5EF4-FFF2-40B4-BE49-F238E27FC236}">
              <a16:creationId xmlns:a16="http://schemas.microsoft.com/office/drawing/2014/main" id="{C10FD342-EC7B-4A79-A54B-F62DE988B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014686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674" name="Picture 8" descr="spacer">
          <a:extLst>
            <a:ext uri="{FF2B5EF4-FFF2-40B4-BE49-F238E27FC236}">
              <a16:creationId xmlns:a16="http://schemas.microsoft.com/office/drawing/2014/main" id="{BF9442D0-3080-481A-A37A-FDE27DEDC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205186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675" name="Picture 8" descr="spacer">
          <a:extLst>
            <a:ext uri="{FF2B5EF4-FFF2-40B4-BE49-F238E27FC236}">
              <a16:creationId xmlns:a16="http://schemas.microsoft.com/office/drawing/2014/main" id="{DE6BC435-3B44-4C14-9071-6613A14D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014686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676" name="Picture 8" descr="spacer">
          <a:extLst>
            <a:ext uri="{FF2B5EF4-FFF2-40B4-BE49-F238E27FC236}">
              <a16:creationId xmlns:a16="http://schemas.microsoft.com/office/drawing/2014/main" id="{2532D526-4860-4DD0-9BDC-68610599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205186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677" name="Picture 8" descr="spacer">
          <a:extLst>
            <a:ext uri="{FF2B5EF4-FFF2-40B4-BE49-F238E27FC236}">
              <a16:creationId xmlns:a16="http://schemas.microsoft.com/office/drawing/2014/main" id="{F8E77E44-D4D8-4667-9A0A-C8FB0582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014686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16</xdr:row>
      <xdr:rowOff>25400</xdr:rowOff>
    </xdr:from>
    <xdr:ext cx="498928" cy="12700"/>
    <xdr:pic>
      <xdr:nvPicPr>
        <xdr:cNvPr id="97854" name="Picture 8" descr="spacer">
          <a:extLst>
            <a:ext uri="{FF2B5EF4-FFF2-40B4-BE49-F238E27FC236}">
              <a16:creationId xmlns:a16="http://schemas.microsoft.com/office/drawing/2014/main" id="{4E840318-13D6-42FA-BB7A-D280099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0936" y="5205186"/>
          <a:ext cx="498928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498928" cy="12700"/>
    <xdr:pic>
      <xdr:nvPicPr>
        <xdr:cNvPr id="97855" name="Picture 8" descr="spacer">
          <a:extLst>
            <a:ext uri="{FF2B5EF4-FFF2-40B4-BE49-F238E27FC236}">
              <a16:creationId xmlns:a16="http://schemas.microsoft.com/office/drawing/2014/main" id="{2F93E39B-4922-42F2-83BA-D96976A2A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793" y="5205186"/>
          <a:ext cx="498928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498928" cy="6350"/>
    <xdr:pic>
      <xdr:nvPicPr>
        <xdr:cNvPr id="97856" name="Picture 8" descr="spacer">
          <a:extLst>
            <a:ext uri="{FF2B5EF4-FFF2-40B4-BE49-F238E27FC236}">
              <a16:creationId xmlns:a16="http://schemas.microsoft.com/office/drawing/2014/main" id="{A626297E-32C5-4B76-A36B-6EC93784D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793" y="5014686"/>
          <a:ext cx="498928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498929" cy="12700"/>
    <xdr:pic>
      <xdr:nvPicPr>
        <xdr:cNvPr id="97857" name="Picture 8" descr="spacer">
          <a:extLst>
            <a:ext uri="{FF2B5EF4-FFF2-40B4-BE49-F238E27FC236}">
              <a16:creationId xmlns:a16="http://schemas.microsoft.com/office/drawing/2014/main" id="{AEC6EF7E-EEE2-4C6E-8173-702B0D264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721" y="5205186"/>
          <a:ext cx="498929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498929" cy="6350"/>
    <xdr:pic>
      <xdr:nvPicPr>
        <xdr:cNvPr id="97858" name="Picture 8" descr="spacer">
          <a:extLst>
            <a:ext uri="{FF2B5EF4-FFF2-40B4-BE49-F238E27FC236}">
              <a16:creationId xmlns:a16="http://schemas.microsoft.com/office/drawing/2014/main" id="{0AE9F360-E713-45E8-BEDC-E5C9ECBA8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721" y="5014686"/>
          <a:ext cx="49892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498929" cy="12700"/>
    <xdr:pic>
      <xdr:nvPicPr>
        <xdr:cNvPr id="97859" name="Picture 8" descr="spacer">
          <a:extLst>
            <a:ext uri="{FF2B5EF4-FFF2-40B4-BE49-F238E27FC236}">
              <a16:creationId xmlns:a16="http://schemas.microsoft.com/office/drawing/2014/main" id="{59A34C4F-1F5A-44B2-AB0D-4701A552B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721" y="5205186"/>
          <a:ext cx="498929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498929" cy="6350"/>
    <xdr:pic>
      <xdr:nvPicPr>
        <xdr:cNvPr id="97860" name="Picture 8" descr="spacer">
          <a:extLst>
            <a:ext uri="{FF2B5EF4-FFF2-40B4-BE49-F238E27FC236}">
              <a16:creationId xmlns:a16="http://schemas.microsoft.com/office/drawing/2014/main" id="{2C00B0FD-4BB7-4C21-894A-29251F603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721" y="5014686"/>
          <a:ext cx="49892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498928" cy="12700"/>
    <xdr:pic>
      <xdr:nvPicPr>
        <xdr:cNvPr id="97861" name="Picture 8" descr="spacer">
          <a:extLst>
            <a:ext uri="{FF2B5EF4-FFF2-40B4-BE49-F238E27FC236}">
              <a16:creationId xmlns:a16="http://schemas.microsoft.com/office/drawing/2014/main" id="{98235A84-2E57-4D02-91CB-50CC56D06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793" y="5205186"/>
          <a:ext cx="498928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498929" cy="12700"/>
    <xdr:pic>
      <xdr:nvPicPr>
        <xdr:cNvPr id="97862" name="Picture 8" descr="spacer">
          <a:extLst>
            <a:ext uri="{FF2B5EF4-FFF2-40B4-BE49-F238E27FC236}">
              <a16:creationId xmlns:a16="http://schemas.microsoft.com/office/drawing/2014/main" id="{CEC5B135-F67C-46C4-8A2B-010EC10F9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721" y="5205186"/>
          <a:ext cx="498929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498929" cy="6350"/>
    <xdr:pic>
      <xdr:nvPicPr>
        <xdr:cNvPr id="97863" name="Picture 8" descr="spacer">
          <a:extLst>
            <a:ext uri="{FF2B5EF4-FFF2-40B4-BE49-F238E27FC236}">
              <a16:creationId xmlns:a16="http://schemas.microsoft.com/office/drawing/2014/main" id="{E0D8E5AB-C63F-4E16-83C7-AA73CEB65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721" y="5014686"/>
          <a:ext cx="49892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498929" cy="12700"/>
    <xdr:pic>
      <xdr:nvPicPr>
        <xdr:cNvPr id="97864" name="Picture 8" descr="spacer">
          <a:extLst>
            <a:ext uri="{FF2B5EF4-FFF2-40B4-BE49-F238E27FC236}">
              <a16:creationId xmlns:a16="http://schemas.microsoft.com/office/drawing/2014/main" id="{6CA2B7A9-55BA-442F-854F-91E0234DA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721" y="5205186"/>
          <a:ext cx="498929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498929" cy="6350"/>
    <xdr:pic>
      <xdr:nvPicPr>
        <xdr:cNvPr id="97865" name="Picture 8" descr="spacer">
          <a:extLst>
            <a:ext uri="{FF2B5EF4-FFF2-40B4-BE49-F238E27FC236}">
              <a16:creationId xmlns:a16="http://schemas.microsoft.com/office/drawing/2014/main" id="{5A8B6B4A-6650-41C7-AF67-EDD94BF95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721" y="5014686"/>
          <a:ext cx="49892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498928" cy="12700"/>
    <xdr:pic>
      <xdr:nvPicPr>
        <xdr:cNvPr id="97866" name="Picture 8" descr="spacer">
          <a:extLst>
            <a:ext uri="{FF2B5EF4-FFF2-40B4-BE49-F238E27FC236}">
              <a16:creationId xmlns:a16="http://schemas.microsoft.com/office/drawing/2014/main" id="{E0CFE499-E808-4A04-BF24-6162E006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793" y="5205186"/>
          <a:ext cx="498928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26</xdr:row>
      <xdr:rowOff>25400</xdr:rowOff>
    </xdr:from>
    <xdr:ext cx="501650" cy="12700"/>
    <xdr:pic>
      <xdr:nvPicPr>
        <xdr:cNvPr id="11" name="Picture 8" descr="spacer">
          <a:extLst>
            <a:ext uri="{FF2B5EF4-FFF2-40B4-BE49-F238E27FC236}">
              <a16:creationId xmlns:a16="http://schemas.microsoft.com/office/drawing/2014/main" id="{F78144FC-FE0D-414C-BB85-DDDB31C4C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25</xdr:row>
      <xdr:rowOff>25400</xdr:rowOff>
    </xdr:from>
    <xdr:ext cx="501650" cy="6350"/>
    <xdr:pic>
      <xdr:nvPicPr>
        <xdr:cNvPr id="97678" name="Picture 8" descr="spacer">
          <a:extLst>
            <a:ext uri="{FF2B5EF4-FFF2-40B4-BE49-F238E27FC236}">
              <a16:creationId xmlns:a16="http://schemas.microsoft.com/office/drawing/2014/main" id="{A91908B7-0B9B-4CA1-9ADF-9BB0434D1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68" name="Picture 8" descr="spacer">
          <a:extLst>
            <a:ext uri="{FF2B5EF4-FFF2-40B4-BE49-F238E27FC236}">
              <a16:creationId xmlns:a16="http://schemas.microsoft.com/office/drawing/2014/main" id="{5554511F-F39F-491D-97AB-20FFD803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70" name="Picture 8" descr="spacer">
          <a:extLst>
            <a:ext uri="{FF2B5EF4-FFF2-40B4-BE49-F238E27FC236}">
              <a16:creationId xmlns:a16="http://schemas.microsoft.com/office/drawing/2014/main" id="{405EF2C3-4584-43EE-BB65-6B24B4BFB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26</xdr:row>
      <xdr:rowOff>25400</xdr:rowOff>
    </xdr:from>
    <xdr:ext cx="501650" cy="12700"/>
    <xdr:pic>
      <xdr:nvPicPr>
        <xdr:cNvPr id="97871" name="Picture 8" descr="spacer">
          <a:extLst>
            <a:ext uri="{FF2B5EF4-FFF2-40B4-BE49-F238E27FC236}">
              <a16:creationId xmlns:a16="http://schemas.microsoft.com/office/drawing/2014/main" id="{C3955BEA-F51E-4E73-9B1E-2E776B15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25</xdr:row>
      <xdr:rowOff>25400</xdr:rowOff>
    </xdr:from>
    <xdr:ext cx="501650" cy="6350"/>
    <xdr:pic>
      <xdr:nvPicPr>
        <xdr:cNvPr id="97872" name="Picture 8" descr="spacer">
          <a:extLst>
            <a:ext uri="{FF2B5EF4-FFF2-40B4-BE49-F238E27FC236}">
              <a16:creationId xmlns:a16="http://schemas.microsoft.com/office/drawing/2014/main" id="{12FF71B9-D84D-4F59-B538-CD17B425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74" name="Picture 8" descr="spacer">
          <a:extLst>
            <a:ext uri="{FF2B5EF4-FFF2-40B4-BE49-F238E27FC236}">
              <a16:creationId xmlns:a16="http://schemas.microsoft.com/office/drawing/2014/main" id="{2351F72C-697E-4D1A-AEFE-99E6E2532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76" name="Picture 8" descr="spacer">
          <a:extLst>
            <a:ext uri="{FF2B5EF4-FFF2-40B4-BE49-F238E27FC236}">
              <a16:creationId xmlns:a16="http://schemas.microsoft.com/office/drawing/2014/main" id="{57DF9366-123B-4FCE-A98A-0D963811B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26</xdr:row>
      <xdr:rowOff>25400</xdr:rowOff>
    </xdr:from>
    <xdr:ext cx="501650" cy="12700"/>
    <xdr:pic>
      <xdr:nvPicPr>
        <xdr:cNvPr id="97877" name="Picture 8" descr="spacer">
          <a:extLst>
            <a:ext uri="{FF2B5EF4-FFF2-40B4-BE49-F238E27FC236}">
              <a16:creationId xmlns:a16="http://schemas.microsoft.com/office/drawing/2014/main" id="{D06F6D2F-9168-462A-B136-B9B57910E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79" name="Picture 8" descr="spacer">
          <a:extLst>
            <a:ext uri="{FF2B5EF4-FFF2-40B4-BE49-F238E27FC236}">
              <a16:creationId xmlns:a16="http://schemas.microsoft.com/office/drawing/2014/main" id="{89D0C720-AA02-43BE-B248-535115983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81" name="Picture 8" descr="spacer">
          <a:extLst>
            <a:ext uri="{FF2B5EF4-FFF2-40B4-BE49-F238E27FC236}">
              <a16:creationId xmlns:a16="http://schemas.microsoft.com/office/drawing/2014/main" id="{816E09B8-0E1C-408E-9981-C06319F8C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83" name="Picture 8" descr="spacer">
          <a:extLst>
            <a:ext uri="{FF2B5EF4-FFF2-40B4-BE49-F238E27FC236}">
              <a16:creationId xmlns:a16="http://schemas.microsoft.com/office/drawing/2014/main" id="{7E3A692C-456F-4EAB-8978-BB27075D6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85" name="Picture 8" descr="spacer">
          <a:extLst>
            <a:ext uri="{FF2B5EF4-FFF2-40B4-BE49-F238E27FC236}">
              <a16:creationId xmlns:a16="http://schemas.microsoft.com/office/drawing/2014/main" id="{3F54E81E-7E50-4971-81C6-D15B6B44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26</xdr:row>
      <xdr:rowOff>25400</xdr:rowOff>
    </xdr:from>
    <xdr:ext cx="501650" cy="12700"/>
    <xdr:pic>
      <xdr:nvPicPr>
        <xdr:cNvPr id="97886" name="Picture 8" descr="spacer">
          <a:extLst>
            <a:ext uri="{FF2B5EF4-FFF2-40B4-BE49-F238E27FC236}">
              <a16:creationId xmlns:a16="http://schemas.microsoft.com/office/drawing/2014/main" id="{944CFB66-282A-4109-B5AF-269A1B5D3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25</xdr:row>
      <xdr:rowOff>25400</xdr:rowOff>
    </xdr:from>
    <xdr:ext cx="501650" cy="6350"/>
    <xdr:pic>
      <xdr:nvPicPr>
        <xdr:cNvPr id="97887" name="Picture 8" descr="spacer">
          <a:extLst>
            <a:ext uri="{FF2B5EF4-FFF2-40B4-BE49-F238E27FC236}">
              <a16:creationId xmlns:a16="http://schemas.microsoft.com/office/drawing/2014/main" id="{C8B78144-F488-4FA8-8A35-E14185693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26</xdr:row>
      <xdr:rowOff>25400</xdr:rowOff>
    </xdr:from>
    <xdr:ext cx="501650" cy="12700"/>
    <xdr:pic>
      <xdr:nvPicPr>
        <xdr:cNvPr id="97888" name="Picture 8" descr="spacer">
          <a:extLst>
            <a:ext uri="{FF2B5EF4-FFF2-40B4-BE49-F238E27FC236}">
              <a16:creationId xmlns:a16="http://schemas.microsoft.com/office/drawing/2014/main" id="{85EC606C-8F3F-4E0A-B54E-D3A8A07FF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26</xdr:row>
      <xdr:rowOff>25400</xdr:rowOff>
    </xdr:from>
    <xdr:ext cx="501650" cy="12700"/>
    <xdr:pic>
      <xdr:nvPicPr>
        <xdr:cNvPr id="97889" name="Picture 8" descr="spacer">
          <a:extLst>
            <a:ext uri="{FF2B5EF4-FFF2-40B4-BE49-F238E27FC236}">
              <a16:creationId xmlns:a16="http://schemas.microsoft.com/office/drawing/2014/main" id="{FAD382B6-AC31-4F5A-B8F3-3D3F7F0C9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91" name="Picture 8" descr="spacer">
          <a:extLst>
            <a:ext uri="{FF2B5EF4-FFF2-40B4-BE49-F238E27FC236}">
              <a16:creationId xmlns:a16="http://schemas.microsoft.com/office/drawing/2014/main" id="{991EAF90-DAED-4023-A601-B432CADD5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26</xdr:row>
      <xdr:rowOff>25400</xdr:rowOff>
    </xdr:from>
    <xdr:ext cx="501650" cy="12700"/>
    <xdr:pic>
      <xdr:nvPicPr>
        <xdr:cNvPr id="97892" name="Picture 8" descr="spacer">
          <a:extLst>
            <a:ext uri="{FF2B5EF4-FFF2-40B4-BE49-F238E27FC236}">
              <a16:creationId xmlns:a16="http://schemas.microsoft.com/office/drawing/2014/main" id="{3819E679-2D3A-4A58-A197-38E36EC43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25</xdr:row>
      <xdr:rowOff>25400</xdr:rowOff>
    </xdr:from>
    <xdr:ext cx="501650" cy="6350"/>
    <xdr:pic>
      <xdr:nvPicPr>
        <xdr:cNvPr id="97893" name="Picture 8" descr="spacer">
          <a:extLst>
            <a:ext uri="{FF2B5EF4-FFF2-40B4-BE49-F238E27FC236}">
              <a16:creationId xmlns:a16="http://schemas.microsoft.com/office/drawing/2014/main" id="{79C1A147-A740-4B26-94EA-FF305B7E0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26</xdr:row>
      <xdr:rowOff>25400</xdr:rowOff>
    </xdr:from>
    <xdr:ext cx="501650" cy="12700"/>
    <xdr:pic>
      <xdr:nvPicPr>
        <xdr:cNvPr id="97894" name="Picture 8" descr="spacer">
          <a:extLst>
            <a:ext uri="{FF2B5EF4-FFF2-40B4-BE49-F238E27FC236}">
              <a16:creationId xmlns:a16="http://schemas.microsoft.com/office/drawing/2014/main" id="{D52E2635-65A1-4C7B-B5EA-EEF0856C5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25</xdr:row>
      <xdr:rowOff>25400</xdr:rowOff>
    </xdr:from>
    <xdr:ext cx="501650" cy="6350"/>
    <xdr:pic>
      <xdr:nvPicPr>
        <xdr:cNvPr id="97895" name="Picture 8" descr="spacer">
          <a:extLst>
            <a:ext uri="{FF2B5EF4-FFF2-40B4-BE49-F238E27FC236}">
              <a16:creationId xmlns:a16="http://schemas.microsoft.com/office/drawing/2014/main" id="{2A699F39-E7FE-4D21-A168-77B4AC238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26</xdr:row>
      <xdr:rowOff>25400</xdr:rowOff>
    </xdr:from>
    <xdr:ext cx="501650" cy="12700"/>
    <xdr:pic>
      <xdr:nvPicPr>
        <xdr:cNvPr id="97898" name="Picture 8" descr="spacer">
          <a:extLst>
            <a:ext uri="{FF2B5EF4-FFF2-40B4-BE49-F238E27FC236}">
              <a16:creationId xmlns:a16="http://schemas.microsoft.com/office/drawing/2014/main" id="{B8F0D2A9-0435-422D-A6B0-56B77860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25</xdr:row>
      <xdr:rowOff>25400</xdr:rowOff>
    </xdr:from>
    <xdr:ext cx="501650" cy="6350"/>
    <xdr:pic>
      <xdr:nvPicPr>
        <xdr:cNvPr id="97899" name="Picture 8" descr="spacer">
          <a:extLst>
            <a:ext uri="{FF2B5EF4-FFF2-40B4-BE49-F238E27FC236}">
              <a16:creationId xmlns:a16="http://schemas.microsoft.com/office/drawing/2014/main" id="{A9BEA8A0-A231-477C-B0D4-C5454D5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26</xdr:row>
      <xdr:rowOff>25400</xdr:rowOff>
    </xdr:from>
    <xdr:ext cx="501650" cy="12700"/>
    <xdr:pic>
      <xdr:nvPicPr>
        <xdr:cNvPr id="97900" name="Picture 8" descr="spacer">
          <a:extLst>
            <a:ext uri="{FF2B5EF4-FFF2-40B4-BE49-F238E27FC236}">
              <a16:creationId xmlns:a16="http://schemas.microsoft.com/office/drawing/2014/main" id="{0AEFD06D-9C55-49B7-B261-47AC170C8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25</xdr:row>
      <xdr:rowOff>25400</xdr:rowOff>
    </xdr:from>
    <xdr:ext cx="501650" cy="6350"/>
    <xdr:pic>
      <xdr:nvPicPr>
        <xdr:cNvPr id="97901" name="Picture 8" descr="spacer">
          <a:extLst>
            <a:ext uri="{FF2B5EF4-FFF2-40B4-BE49-F238E27FC236}">
              <a16:creationId xmlns:a16="http://schemas.microsoft.com/office/drawing/2014/main" id="{2973F91F-37B1-4BCC-85DF-13E5BE9C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349250" cy="6350"/>
    <xdr:pic>
      <xdr:nvPicPr>
        <xdr:cNvPr id="97903" name="Picture 3" descr="spacer">
          <a:extLst>
            <a:ext uri="{FF2B5EF4-FFF2-40B4-BE49-F238E27FC236}">
              <a16:creationId xmlns:a16="http://schemas.microsoft.com/office/drawing/2014/main" id="{47CAC225-475A-4C04-8153-40D98B5B9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16</xdr:row>
      <xdr:rowOff>25400</xdr:rowOff>
    </xdr:from>
    <xdr:ext cx="501650" cy="12700"/>
    <xdr:pic>
      <xdr:nvPicPr>
        <xdr:cNvPr id="97904" name="Picture 8" descr="spacer">
          <a:extLst>
            <a:ext uri="{FF2B5EF4-FFF2-40B4-BE49-F238E27FC236}">
              <a16:creationId xmlns:a16="http://schemas.microsoft.com/office/drawing/2014/main" id="{1C7C307D-BE25-49A8-9DF6-9AB798FFA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349250" cy="6350"/>
    <xdr:pic>
      <xdr:nvPicPr>
        <xdr:cNvPr id="97905" name="Picture 3" descr="spacer">
          <a:extLst>
            <a:ext uri="{FF2B5EF4-FFF2-40B4-BE49-F238E27FC236}">
              <a16:creationId xmlns:a16="http://schemas.microsoft.com/office/drawing/2014/main" id="{A374F74C-EACB-4734-A71C-275E6A94E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349250" cy="6350"/>
    <xdr:pic>
      <xdr:nvPicPr>
        <xdr:cNvPr id="97906" name="Picture 4" descr="spacer">
          <a:extLst>
            <a:ext uri="{FF2B5EF4-FFF2-40B4-BE49-F238E27FC236}">
              <a16:creationId xmlns:a16="http://schemas.microsoft.com/office/drawing/2014/main" id="{14BF19FB-4823-4E36-9C84-BD40D860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285750" cy="6350"/>
    <xdr:pic>
      <xdr:nvPicPr>
        <xdr:cNvPr id="97907" name="Picture 7" descr="spacer">
          <a:extLst>
            <a:ext uri="{FF2B5EF4-FFF2-40B4-BE49-F238E27FC236}">
              <a16:creationId xmlns:a16="http://schemas.microsoft.com/office/drawing/2014/main" id="{7FA02A27-BB2E-49DF-B923-B79DB08C7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285750" cy="6350"/>
    <xdr:pic>
      <xdr:nvPicPr>
        <xdr:cNvPr id="97908" name="Picture 8" descr="spacer">
          <a:extLst>
            <a:ext uri="{FF2B5EF4-FFF2-40B4-BE49-F238E27FC236}">
              <a16:creationId xmlns:a16="http://schemas.microsoft.com/office/drawing/2014/main" id="{76EBC7B3-0958-4611-A4B9-E818408B0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349250" cy="6350"/>
    <xdr:pic>
      <xdr:nvPicPr>
        <xdr:cNvPr id="97909" name="Picture 3" descr="spacer">
          <a:extLst>
            <a:ext uri="{FF2B5EF4-FFF2-40B4-BE49-F238E27FC236}">
              <a16:creationId xmlns:a16="http://schemas.microsoft.com/office/drawing/2014/main" id="{78ADDE52-C83F-4967-94E9-E039D095E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37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15</xdr:row>
      <xdr:rowOff>25400</xdr:rowOff>
    </xdr:from>
    <xdr:ext cx="501650" cy="6350"/>
    <xdr:pic>
      <xdr:nvPicPr>
        <xdr:cNvPr id="97910" name="Picture 8" descr="spacer">
          <a:extLst>
            <a:ext uri="{FF2B5EF4-FFF2-40B4-BE49-F238E27FC236}">
              <a16:creationId xmlns:a16="http://schemas.microsoft.com/office/drawing/2014/main" id="{BFCE2CAA-8E73-48B1-A4B8-044A5BDAB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349250" cy="6350"/>
    <xdr:pic>
      <xdr:nvPicPr>
        <xdr:cNvPr id="97911" name="Picture 3" descr="spacer">
          <a:extLst>
            <a:ext uri="{FF2B5EF4-FFF2-40B4-BE49-F238E27FC236}">
              <a16:creationId xmlns:a16="http://schemas.microsoft.com/office/drawing/2014/main" id="{C56B2406-801F-406B-9AD6-E78DF0037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349250" cy="6350"/>
    <xdr:pic>
      <xdr:nvPicPr>
        <xdr:cNvPr id="97912" name="Picture 4" descr="spacer">
          <a:extLst>
            <a:ext uri="{FF2B5EF4-FFF2-40B4-BE49-F238E27FC236}">
              <a16:creationId xmlns:a16="http://schemas.microsoft.com/office/drawing/2014/main" id="{C8B3D323-E636-4772-B44D-424EFC11F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285750" cy="6350"/>
    <xdr:pic>
      <xdr:nvPicPr>
        <xdr:cNvPr id="97913" name="Picture 7" descr="spacer">
          <a:extLst>
            <a:ext uri="{FF2B5EF4-FFF2-40B4-BE49-F238E27FC236}">
              <a16:creationId xmlns:a16="http://schemas.microsoft.com/office/drawing/2014/main" id="{38B8A5A5-B249-4050-B9F2-732404117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285750" cy="6350"/>
    <xdr:pic>
      <xdr:nvPicPr>
        <xdr:cNvPr id="97914" name="Picture 8" descr="spacer">
          <a:extLst>
            <a:ext uri="{FF2B5EF4-FFF2-40B4-BE49-F238E27FC236}">
              <a16:creationId xmlns:a16="http://schemas.microsoft.com/office/drawing/2014/main" id="{4417FC5F-145D-423C-8236-3E108D9F4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501650" cy="12700"/>
    <xdr:pic>
      <xdr:nvPicPr>
        <xdr:cNvPr id="97915" name="Picture 8" descr="spacer">
          <a:extLst>
            <a:ext uri="{FF2B5EF4-FFF2-40B4-BE49-F238E27FC236}">
              <a16:creationId xmlns:a16="http://schemas.microsoft.com/office/drawing/2014/main" id="{BFDD13F9-4A95-4B40-A50C-E2103DC2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501650" cy="6350"/>
    <xdr:pic>
      <xdr:nvPicPr>
        <xdr:cNvPr id="97916" name="Picture 8" descr="spacer">
          <a:extLst>
            <a:ext uri="{FF2B5EF4-FFF2-40B4-BE49-F238E27FC236}">
              <a16:creationId xmlns:a16="http://schemas.microsoft.com/office/drawing/2014/main" id="{12498380-B9A4-49F1-B92B-C43790761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501650" cy="12700"/>
    <xdr:pic>
      <xdr:nvPicPr>
        <xdr:cNvPr id="97917" name="Picture 8" descr="spacer">
          <a:extLst>
            <a:ext uri="{FF2B5EF4-FFF2-40B4-BE49-F238E27FC236}">
              <a16:creationId xmlns:a16="http://schemas.microsoft.com/office/drawing/2014/main" id="{EEA0AE3A-2BAD-468C-AC86-A36C6C048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501650" cy="6350"/>
    <xdr:pic>
      <xdr:nvPicPr>
        <xdr:cNvPr id="97918" name="Picture 8" descr="spacer">
          <a:extLst>
            <a:ext uri="{FF2B5EF4-FFF2-40B4-BE49-F238E27FC236}">
              <a16:creationId xmlns:a16="http://schemas.microsoft.com/office/drawing/2014/main" id="{0BB0422F-5E4C-4897-8127-D1A8B7B0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919" name="Picture 8" descr="spacer">
          <a:extLst>
            <a:ext uri="{FF2B5EF4-FFF2-40B4-BE49-F238E27FC236}">
              <a16:creationId xmlns:a16="http://schemas.microsoft.com/office/drawing/2014/main" id="{7728884F-C4D0-488E-9B0B-E8F86B5FE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920" name="Picture 8" descr="spacer">
          <a:extLst>
            <a:ext uri="{FF2B5EF4-FFF2-40B4-BE49-F238E27FC236}">
              <a16:creationId xmlns:a16="http://schemas.microsoft.com/office/drawing/2014/main" id="{EC3EF9B4-8936-42D5-B309-96D00B8BA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921" name="Picture 8" descr="spacer">
          <a:extLst>
            <a:ext uri="{FF2B5EF4-FFF2-40B4-BE49-F238E27FC236}">
              <a16:creationId xmlns:a16="http://schemas.microsoft.com/office/drawing/2014/main" id="{556B2144-6364-4E92-85E2-63D1C4C0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922" name="Picture 8" descr="spacer">
          <a:extLst>
            <a:ext uri="{FF2B5EF4-FFF2-40B4-BE49-F238E27FC236}">
              <a16:creationId xmlns:a16="http://schemas.microsoft.com/office/drawing/2014/main" id="{D98F9C62-AF9A-4E52-8DB3-1E7AAE6D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923" name="Picture 8" descr="spacer">
          <a:extLst>
            <a:ext uri="{FF2B5EF4-FFF2-40B4-BE49-F238E27FC236}">
              <a16:creationId xmlns:a16="http://schemas.microsoft.com/office/drawing/2014/main" id="{1BA9DD2A-96DD-4ADC-808A-2E40FB4A5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924" name="Picture 8" descr="spacer">
          <a:extLst>
            <a:ext uri="{FF2B5EF4-FFF2-40B4-BE49-F238E27FC236}">
              <a16:creationId xmlns:a16="http://schemas.microsoft.com/office/drawing/2014/main" id="{50FD60C1-2DC2-4271-9EA7-6AEFBE60F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16</xdr:row>
      <xdr:rowOff>25400</xdr:rowOff>
    </xdr:from>
    <xdr:ext cx="501650" cy="12700"/>
    <xdr:pic>
      <xdr:nvPicPr>
        <xdr:cNvPr id="97925" name="Picture 8" descr="spacer">
          <a:extLst>
            <a:ext uri="{FF2B5EF4-FFF2-40B4-BE49-F238E27FC236}">
              <a16:creationId xmlns:a16="http://schemas.microsoft.com/office/drawing/2014/main" id="{FB5EE32E-9095-466A-A5E7-1AF58AADD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15</xdr:row>
      <xdr:rowOff>25400</xdr:rowOff>
    </xdr:from>
    <xdr:ext cx="501650" cy="6350"/>
    <xdr:pic>
      <xdr:nvPicPr>
        <xdr:cNvPr id="97926" name="Picture 8" descr="spacer">
          <a:extLst>
            <a:ext uri="{FF2B5EF4-FFF2-40B4-BE49-F238E27FC236}">
              <a16:creationId xmlns:a16="http://schemas.microsoft.com/office/drawing/2014/main" id="{594ACDEB-A58A-4D37-9671-F66B1824B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501650" cy="12700"/>
    <xdr:pic>
      <xdr:nvPicPr>
        <xdr:cNvPr id="97927" name="Picture 8" descr="spacer">
          <a:extLst>
            <a:ext uri="{FF2B5EF4-FFF2-40B4-BE49-F238E27FC236}">
              <a16:creationId xmlns:a16="http://schemas.microsoft.com/office/drawing/2014/main" id="{3EE5ED96-20BC-4CB0-A646-4F337F2D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501650" cy="6350"/>
    <xdr:pic>
      <xdr:nvPicPr>
        <xdr:cNvPr id="97928" name="Picture 8" descr="spacer">
          <a:extLst>
            <a:ext uri="{FF2B5EF4-FFF2-40B4-BE49-F238E27FC236}">
              <a16:creationId xmlns:a16="http://schemas.microsoft.com/office/drawing/2014/main" id="{A3EE4F70-134A-413D-8296-07464BFC1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501650" cy="12700"/>
    <xdr:pic>
      <xdr:nvPicPr>
        <xdr:cNvPr id="97929" name="Picture 8" descr="spacer">
          <a:extLst>
            <a:ext uri="{FF2B5EF4-FFF2-40B4-BE49-F238E27FC236}">
              <a16:creationId xmlns:a16="http://schemas.microsoft.com/office/drawing/2014/main" id="{AF2E7FC3-6072-4378-A8F0-C606795DD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501650" cy="6350"/>
    <xdr:pic>
      <xdr:nvPicPr>
        <xdr:cNvPr id="97930" name="Picture 8" descr="spacer">
          <a:extLst>
            <a:ext uri="{FF2B5EF4-FFF2-40B4-BE49-F238E27FC236}">
              <a16:creationId xmlns:a16="http://schemas.microsoft.com/office/drawing/2014/main" id="{4EA987A6-595E-4849-834B-28425FF51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931" name="Picture 8" descr="spacer">
          <a:extLst>
            <a:ext uri="{FF2B5EF4-FFF2-40B4-BE49-F238E27FC236}">
              <a16:creationId xmlns:a16="http://schemas.microsoft.com/office/drawing/2014/main" id="{B7443A3D-E145-4F0E-8412-8DDEDEA2D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932" name="Picture 8" descr="spacer">
          <a:extLst>
            <a:ext uri="{FF2B5EF4-FFF2-40B4-BE49-F238E27FC236}">
              <a16:creationId xmlns:a16="http://schemas.microsoft.com/office/drawing/2014/main" id="{2647E5F2-4DD8-4195-ADE2-252D39EC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933" name="Picture 8" descr="spacer">
          <a:extLst>
            <a:ext uri="{FF2B5EF4-FFF2-40B4-BE49-F238E27FC236}">
              <a16:creationId xmlns:a16="http://schemas.microsoft.com/office/drawing/2014/main" id="{1B14428C-ABF5-4087-A59F-CEFA10B0A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934" name="Picture 8" descr="spacer">
          <a:extLst>
            <a:ext uri="{FF2B5EF4-FFF2-40B4-BE49-F238E27FC236}">
              <a16:creationId xmlns:a16="http://schemas.microsoft.com/office/drawing/2014/main" id="{6301638C-D2C0-4355-9AF2-61A6DB86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935" name="Picture 8" descr="spacer">
          <a:extLst>
            <a:ext uri="{FF2B5EF4-FFF2-40B4-BE49-F238E27FC236}">
              <a16:creationId xmlns:a16="http://schemas.microsoft.com/office/drawing/2014/main" id="{D3FA9852-60E4-4CEC-AE97-62B2AC36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936" name="Picture 8" descr="spacer">
          <a:extLst>
            <a:ext uri="{FF2B5EF4-FFF2-40B4-BE49-F238E27FC236}">
              <a16:creationId xmlns:a16="http://schemas.microsoft.com/office/drawing/2014/main" id="{7DB4148F-0567-4C1D-9FCB-B64B7CED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16</xdr:row>
      <xdr:rowOff>25400</xdr:rowOff>
    </xdr:from>
    <xdr:ext cx="501650" cy="12700"/>
    <xdr:pic>
      <xdr:nvPicPr>
        <xdr:cNvPr id="97937" name="Picture 8" descr="spacer">
          <a:extLst>
            <a:ext uri="{FF2B5EF4-FFF2-40B4-BE49-F238E27FC236}">
              <a16:creationId xmlns:a16="http://schemas.microsoft.com/office/drawing/2014/main" id="{CB402A24-65D6-4455-8DFF-63078D7D4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38" name="Picture 8" descr="spacer">
          <a:extLst>
            <a:ext uri="{FF2B5EF4-FFF2-40B4-BE49-F238E27FC236}">
              <a16:creationId xmlns:a16="http://schemas.microsoft.com/office/drawing/2014/main" id="{CFAC456A-15A2-4EA1-AB09-610A0D708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39" name="Picture 8" descr="spacer">
          <a:extLst>
            <a:ext uri="{FF2B5EF4-FFF2-40B4-BE49-F238E27FC236}">
              <a16:creationId xmlns:a16="http://schemas.microsoft.com/office/drawing/2014/main" id="{D6031A4B-25F8-4544-A739-1EB50D1B8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40" name="Picture 8" descr="spacer">
          <a:extLst>
            <a:ext uri="{FF2B5EF4-FFF2-40B4-BE49-F238E27FC236}">
              <a16:creationId xmlns:a16="http://schemas.microsoft.com/office/drawing/2014/main" id="{EDA050C6-3DFE-4CFB-ABFF-3C362DE7B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41" name="Picture 8" descr="spacer">
          <a:extLst>
            <a:ext uri="{FF2B5EF4-FFF2-40B4-BE49-F238E27FC236}">
              <a16:creationId xmlns:a16="http://schemas.microsoft.com/office/drawing/2014/main" id="{3B21C95A-AA42-4FA3-9740-B0DA0DC07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42" name="Picture 8" descr="spacer">
          <a:extLst>
            <a:ext uri="{FF2B5EF4-FFF2-40B4-BE49-F238E27FC236}">
              <a16:creationId xmlns:a16="http://schemas.microsoft.com/office/drawing/2014/main" id="{01952863-1791-42CC-88AA-99C9B11A2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43" name="Picture 8" descr="spacer">
          <a:extLst>
            <a:ext uri="{FF2B5EF4-FFF2-40B4-BE49-F238E27FC236}">
              <a16:creationId xmlns:a16="http://schemas.microsoft.com/office/drawing/2014/main" id="{AACB78FF-74DE-4228-8856-036409506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44" name="Picture 8" descr="spacer">
          <a:extLst>
            <a:ext uri="{FF2B5EF4-FFF2-40B4-BE49-F238E27FC236}">
              <a16:creationId xmlns:a16="http://schemas.microsoft.com/office/drawing/2014/main" id="{E7F95282-3383-4AFC-A4FB-B5EA91C60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45" name="Picture 8" descr="spacer">
          <a:extLst>
            <a:ext uri="{FF2B5EF4-FFF2-40B4-BE49-F238E27FC236}">
              <a16:creationId xmlns:a16="http://schemas.microsoft.com/office/drawing/2014/main" id="{F40FD296-6CB0-40E1-9DED-A6EE4DF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46" name="Picture 8" descr="spacer">
          <a:extLst>
            <a:ext uri="{FF2B5EF4-FFF2-40B4-BE49-F238E27FC236}">
              <a16:creationId xmlns:a16="http://schemas.microsoft.com/office/drawing/2014/main" id="{DA64E150-1E36-47BD-BAF3-D812E8D9D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47" name="Picture 8" descr="spacer">
          <a:extLst>
            <a:ext uri="{FF2B5EF4-FFF2-40B4-BE49-F238E27FC236}">
              <a16:creationId xmlns:a16="http://schemas.microsoft.com/office/drawing/2014/main" id="{A3123F7B-3397-4ADF-AE55-FF923204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48" name="Picture 8" descr="spacer">
          <a:extLst>
            <a:ext uri="{FF2B5EF4-FFF2-40B4-BE49-F238E27FC236}">
              <a16:creationId xmlns:a16="http://schemas.microsoft.com/office/drawing/2014/main" id="{4AC13216-7EFC-4B95-B31F-118950ECF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49" name="Picture 8" descr="spacer">
          <a:extLst>
            <a:ext uri="{FF2B5EF4-FFF2-40B4-BE49-F238E27FC236}">
              <a16:creationId xmlns:a16="http://schemas.microsoft.com/office/drawing/2014/main" id="{239558D8-E759-48CB-BEEC-C739A5ABD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501650" cy="12700"/>
    <xdr:pic>
      <xdr:nvPicPr>
        <xdr:cNvPr id="97950" name="Picture 8" descr="spacer">
          <a:extLst>
            <a:ext uri="{FF2B5EF4-FFF2-40B4-BE49-F238E27FC236}">
              <a16:creationId xmlns:a16="http://schemas.microsoft.com/office/drawing/2014/main" id="{CDDB877B-7B8F-4F58-BDB0-5227679D5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501650" cy="6350"/>
    <xdr:pic>
      <xdr:nvPicPr>
        <xdr:cNvPr id="97951" name="Picture 8" descr="spacer">
          <a:extLst>
            <a:ext uri="{FF2B5EF4-FFF2-40B4-BE49-F238E27FC236}">
              <a16:creationId xmlns:a16="http://schemas.microsoft.com/office/drawing/2014/main" id="{B11B6C3B-DA30-463A-BBD1-8F1F61AE4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52" name="Picture 8" descr="spacer">
          <a:extLst>
            <a:ext uri="{FF2B5EF4-FFF2-40B4-BE49-F238E27FC236}">
              <a16:creationId xmlns:a16="http://schemas.microsoft.com/office/drawing/2014/main" id="{08C19499-163B-4333-87FA-4F620BEC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53" name="Picture 8" descr="spacer">
          <a:extLst>
            <a:ext uri="{FF2B5EF4-FFF2-40B4-BE49-F238E27FC236}">
              <a16:creationId xmlns:a16="http://schemas.microsoft.com/office/drawing/2014/main" id="{39722AA2-B4DF-45BE-9E3F-FA60173DF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54" name="Picture 8" descr="spacer">
          <a:extLst>
            <a:ext uri="{FF2B5EF4-FFF2-40B4-BE49-F238E27FC236}">
              <a16:creationId xmlns:a16="http://schemas.microsoft.com/office/drawing/2014/main" id="{1066747B-4BDC-4AFB-AF11-D6C877220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55" name="Picture 8" descr="spacer">
          <a:extLst>
            <a:ext uri="{FF2B5EF4-FFF2-40B4-BE49-F238E27FC236}">
              <a16:creationId xmlns:a16="http://schemas.microsoft.com/office/drawing/2014/main" id="{EE6AE728-E9C6-445D-B033-73FDFDEA6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501650" cy="12700"/>
    <xdr:pic>
      <xdr:nvPicPr>
        <xdr:cNvPr id="97956" name="Picture 8" descr="spacer">
          <a:extLst>
            <a:ext uri="{FF2B5EF4-FFF2-40B4-BE49-F238E27FC236}">
              <a16:creationId xmlns:a16="http://schemas.microsoft.com/office/drawing/2014/main" id="{8EA3B06D-264A-46EA-A0A9-0D38CD65C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501650" cy="6350"/>
    <xdr:pic>
      <xdr:nvPicPr>
        <xdr:cNvPr id="97957" name="Picture 8" descr="spacer">
          <a:extLst>
            <a:ext uri="{FF2B5EF4-FFF2-40B4-BE49-F238E27FC236}">
              <a16:creationId xmlns:a16="http://schemas.microsoft.com/office/drawing/2014/main" id="{FA20B31A-0FFA-45E8-80D7-D367510BD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58" name="Picture 8" descr="spacer">
          <a:extLst>
            <a:ext uri="{FF2B5EF4-FFF2-40B4-BE49-F238E27FC236}">
              <a16:creationId xmlns:a16="http://schemas.microsoft.com/office/drawing/2014/main" id="{8492A900-0661-47A7-AA8D-FF505E62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59" name="Picture 8" descr="spacer">
          <a:extLst>
            <a:ext uri="{FF2B5EF4-FFF2-40B4-BE49-F238E27FC236}">
              <a16:creationId xmlns:a16="http://schemas.microsoft.com/office/drawing/2014/main" id="{F6AB04A0-363E-4468-8915-CC2C48E7E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60" name="Picture 8" descr="spacer">
          <a:extLst>
            <a:ext uri="{FF2B5EF4-FFF2-40B4-BE49-F238E27FC236}">
              <a16:creationId xmlns:a16="http://schemas.microsoft.com/office/drawing/2014/main" id="{5A74746E-6CB3-484F-89C9-27E6317E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61" name="Picture 8" descr="spacer">
          <a:extLst>
            <a:ext uri="{FF2B5EF4-FFF2-40B4-BE49-F238E27FC236}">
              <a16:creationId xmlns:a16="http://schemas.microsoft.com/office/drawing/2014/main" id="{67B913FC-51C4-46F7-98B8-F8FF48582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501650" cy="12700"/>
    <xdr:pic>
      <xdr:nvPicPr>
        <xdr:cNvPr id="97962" name="Picture 8" descr="spacer">
          <a:extLst>
            <a:ext uri="{FF2B5EF4-FFF2-40B4-BE49-F238E27FC236}">
              <a16:creationId xmlns:a16="http://schemas.microsoft.com/office/drawing/2014/main" id="{3F95275B-4AEA-45A0-A675-7D7D29DAB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63" name="Picture 8" descr="spacer">
          <a:extLst>
            <a:ext uri="{FF2B5EF4-FFF2-40B4-BE49-F238E27FC236}">
              <a16:creationId xmlns:a16="http://schemas.microsoft.com/office/drawing/2014/main" id="{5F28AA53-D8B9-4BBD-8C5A-A8C94EB8D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64" name="Picture 8" descr="spacer">
          <a:extLst>
            <a:ext uri="{FF2B5EF4-FFF2-40B4-BE49-F238E27FC236}">
              <a16:creationId xmlns:a16="http://schemas.microsoft.com/office/drawing/2014/main" id="{66A2EC5F-DD2B-4466-A540-61D64D573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65" name="Picture 8" descr="spacer">
          <a:extLst>
            <a:ext uri="{FF2B5EF4-FFF2-40B4-BE49-F238E27FC236}">
              <a16:creationId xmlns:a16="http://schemas.microsoft.com/office/drawing/2014/main" id="{9D3353F0-642F-47E0-9FE6-CE8B24E5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66" name="Picture 8" descr="spacer">
          <a:extLst>
            <a:ext uri="{FF2B5EF4-FFF2-40B4-BE49-F238E27FC236}">
              <a16:creationId xmlns:a16="http://schemas.microsoft.com/office/drawing/2014/main" id="{2C4A5842-724E-4906-B260-8EF82C4BD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67" name="Picture 8" descr="spacer">
          <a:extLst>
            <a:ext uri="{FF2B5EF4-FFF2-40B4-BE49-F238E27FC236}">
              <a16:creationId xmlns:a16="http://schemas.microsoft.com/office/drawing/2014/main" id="{34E79C37-67CC-4B82-8B2D-B65A9D328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68" name="Picture 8" descr="spacer">
          <a:extLst>
            <a:ext uri="{FF2B5EF4-FFF2-40B4-BE49-F238E27FC236}">
              <a16:creationId xmlns:a16="http://schemas.microsoft.com/office/drawing/2014/main" id="{725B868B-56EF-439E-90C0-649B1B73C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69" name="Picture 8" descr="spacer">
          <a:extLst>
            <a:ext uri="{FF2B5EF4-FFF2-40B4-BE49-F238E27FC236}">
              <a16:creationId xmlns:a16="http://schemas.microsoft.com/office/drawing/2014/main" id="{72101E3D-4716-4571-892B-70F819FD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70" name="Picture 8" descr="spacer">
          <a:extLst>
            <a:ext uri="{FF2B5EF4-FFF2-40B4-BE49-F238E27FC236}">
              <a16:creationId xmlns:a16="http://schemas.microsoft.com/office/drawing/2014/main" id="{58421C26-1BD7-4024-A239-6BD865C20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71" name="Picture 8" descr="spacer">
          <a:extLst>
            <a:ext uri="{FF2B5EF4-FFF2-40B4-BE49-F238E27FC236}">
              <a16:creationId xmlns:a16="http://schemas.microsoft.com/office/drawing/2014/main" id="{1995C690-51EE-4DCA-88BA-CB1D8BA6B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72" name="Picture 8" descr="spacer">
          <a:extLst>
            <a:ext uri="{FF2B5EF4-FFF2-40B4-BE49-F238E27FC236}">
              <a16:creationId xmlns:a16="http://schemas.microsoft.com/office/drawing/2014/main" id="{AE5D7D0A-0767-45AF-926F-FEFD50A6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73" name="Picture 8" descr="spacer">
          <a:extLst>
            <a:ext uri="{FF2B5EF4-FFF2-40B4-BE49-F238E27FC236}">
              <a16:creationId xmlns:a16="http://schemas.microsoft.com/office/drawing/2014/main" id="{F6AC26A5-8E95-4B69-AD9C-A560190CB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74" name="Picture 8" descr="spacer">
          <a:extLst>
            <a:ext uri="{FF2B5EF4-FFF2-40B4-BE49-F238E27FC236}">
              <a16:creationId xmlns:a16="http://schemas.microsoft.com/office/drawing/2014/main" id="{188C62DF-E0E5-400C-93D6-4D5D55223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75" name="Picture 8" descr="spacer">
          <a:extLst>
            <a:ext uri="{FF2B5EF4-FFF2-40B4-BE49-F238E27FC236}">
              <a16:creationId xmlns:a16="http://schemas.microsoft.com/office/drawing/2014/main" id="{9747B7EE-FAC2-43FE-B403-F2DCC0F54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76" name="Picture 8" descr="spacer">
          <a:extLst>
            <a:ext uri="{FF2B5EF4-FFF2-40B4-BE49-F238E27FC236}">
              <a16:creationId xmlns:a16="http://schemas.microsoft.com/office/drawing/2014/main" id="{F5CDDAE7-3E6E-4300-9C71-0FD41ED1D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77" name="Picture 8" descr="spacer">
          <a:extLst>
            <a:ext uri="{FF2B5EF4-FFF2-40B4-BE49-F238E27FC236}">
              <a16:creationId xmlns:a16="http://schemas.microsoft.com/office/drawing/2014/main" id="{16336F9F-C381-4FDB-8715-27E66E301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78" name="Picture 8" descr="spacer">
          <a:extLst>
            <a:ext uri="{FF2B5EF4-FFF2-40B4-BE49-F238E27FC236}">
              <a16:creationId xmlns:a16="http://schemas.microsoft.com/office/drawing/2014/main" id="{822D9B41-00BF-4BC5-BD37-63AF5C3B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79" name="Picture 8" descr="spacer">
          <a:extLst>
            <a:ext uri="{FF2B5EF4-FFF2-40B4-BE49-F238E27FC236}">
              <a16:creationId xmlns:a16="http://schemas.microsoft.com/office/drawing/2014/main" id="{4A45315A-D54C-4DC6-8414-473F8F82B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80" name="Picture 8" descr="spacer">
          <a:extLst>
            <a:ext uri="{FF2B5EF4-FFF2-40B4-BE49-F238E27FC236}">
              <a16:creationId xmlns:a16="http://schemas.microsoft.com/office/drawing/2014/main" id="{F82EB3F4-9EE6-4E2F-A5A6-28F335A5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81" name="Picture 8" descr="spacer">
          <a:extLst>
            <a:ext uri="{FF2B5EF4-FFF2-40B4-BE49-F238E27FC236}">
              <a16:creationId xmlns:a16="http://schemas.microsoft.com/office/drawing/2014/main" id="{F9DC9EF5-114D-4AC9-80CD-BACEDCF6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82" name="Picture 8" descr="spacer">
          <a:extLst>
            <a:ext uri="{FF2B5EF4-FFF2-40B4-BE49-F238E27FC236}">
              <a16:creationId xmlns:a16="http://schemas.microsoft.com/office/drawing/2014/main" id="{080C6099-1AFF-493D-943E-8052DCCDE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83" name="Picture 8" descr="spacer">
          <a:extLst>
            <a:ext uri="{FF2B5EF4-FFF2-40B4-BE49-F238E27FC236}">
              <a16:creationId xmlns:a16="http://schemas.microsoft.com/office/drawing/2014/main" id="{F42D6655-BC46-4BFA-8924-4DBC83C8E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84" name="Picture 8" descr="spacer">
          <a:extLst>
            <a:ext uri="{FF2B5EF4-FFF2-40B4-BE49-F238E27FC236}">
              <a16:creationId xmlns:a16="http://schemas.microsoft.com/office/drawing/2014/main" id="{0FE2B2B1-97F3-477D-9237-946FC2AC5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85" name="Picture 8" descr="spacer">
          <a:extLst>
            <a:ext uri="{FF2B5EF4-FFF2-40B4-BE49-F238E27FC236}">
              <a16:creationId xmlns:a16="http://schemas.microsoft.com/office/drawing/2014/main" id="{BA3ECEFA-AF3E-427C-A67C-6EF5FF2B6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86" name="Picture 8" descr="spacer">
          <a:extLst>
            <a:ext uri="{FF2B5EF4-FFF2-40B4-BE49-F238E27FC236}">
              <a16:creationId xmlns:a16="http://schemas.microsoft.com/office/drawing/2014/main" id="{2548CAD0-0947-4946-B67C-9148F8E70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87" name="Picture 8" descr="spacer">
          <a:extLst>
            <a:ext uri="{FF2B5EF4-FFF2-40B4-BE49-F238E27FC236}">
              <a16:creationId xmlns:a16="http://schemas.microsoft.com/office/drawing/2014/main" id="{10A00342-3423-406E-8A2E-D99845B5D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7988" name="Picture 8" descr="spacer">
          <a:extLst>
            <a:ext uri="{FF2B5EF4-FFF2-40B4-BE49-F238E27FC236}">
              <a16:creationId xmlns:a16="http://schemas.microsoft.com/office/drawing/2014/main" id="{235E45BA-24E7-4132-ABC8-4B519B95E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7989" name="Picture 8" descr="spacer">
          <a:extLst>
            <a:ext uri="{FF2B5EF4-FFF2-40B4-BE49-F238E27FC236}">
              <a16:creationId xmlns:a16="http://schemas.microsoft.com/office/drawing/2014/main" id="{4121BC8C-A0A1-4757-BBEB-4DE8A6F2A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26</xdr:row>
      <xdr:rowOff>25400</xdr:rowOff>
    </xdr:from>
    <xdr:ext cx="501650" cy="12700"/>
    <xdr:pic>
      <xdr:nvPicPr>
        <xdr:cNvPr id="97990" name="Picture 8" descr="spacer">
          <a:extLst>
            <a:ext uri="{FF2B5EF4-FFF2-40B4-BE49-F238E27FC236}">
              <a16:creationId xmlns:a16="http://schemas.microsoft.com/office/drawing/2014/main" id="{2B4AE3F7-600A-4F9C-A681-E4093F234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25</xdr:row>
      <xdr:rowOff>25400</xdr:rowOff>
    </xdr:from>
    <xdr:ext cx="501650" cy="6350"/>
    <xdr:pic>
      <xdr:nvPicPr>
        <xdr:cNvPr id="97991" name="Picture 8" descr="spacer">
          <a:extLst>
            <a:ext uri="{FF2B5EF4-FFF2-40B4-BE49-F238E27FC236}">
              <a16:creationId xmlns:a16="http://schemas.microsoft.com/office/drawing/2014/main" id="{B9C2647A-3C5F-4A96-91D8-21F6D9A45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26</xdr:row>
      <xdr:rowOff>25400</xdr:rowOff>
    </xdr:from>
    <xdr:ext cx="501650" cy="12700"/>
    <xdr:pic>
      <xdr:nvPicPr>
        <xdr:cNvPr id="97992" name="Picture 8" descr="spacer">
          <a:extLst>
            <a:ext uri="{FF2B5EF4-FFF2-40B4-BE49-F238E27FC236}">
              <a16:creationId xmlns:a16="http://schemas.microsoft.com/office/drawing/2014/main" id="{45BC38AA-5105-4AE2-9CE7-B64196DB8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25</xdr:row>
      <xdr:rowOff>25400</xdr:rowOff>
    </xdr:from>
    <xdr:ext cx="501650" cy="6350"/>
    <xdr:pic>
      <xdr:nvPicPr>
        <xdr:cNvPr id="97993" name="Picture 8" descr="spacer">
          <a:extLst>
            <a:ext uri="{FF2B5EF4-FFF2-40B4-BE49-F238E27FC236}">
              <a16:creationId xmlns:a16="http://schemas.microsoft.com/office/drawing/2014/main" id="{4764C5C6-73C1-4E2B-BA4E-8C0A0B992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7994" name="Picture 8" descr="spacer">
          <a:extLst>
            <a:ext uri="{FF2B5EF4-FFF2-40B4-BE49-F238E27FC236}">
              <a16:creationId xmlns:a16="http://schemas.microsoft.com/office/drawing/2014/main" id="{2E601AAC-F3DC-4A7F-8EEA-D5F230369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26</xdr:row>
      <xdr:rowOff>25400</xdr:rowOff>
    </xdr:from>
    <xdr:ext cx="501650" cy="12700"/>
    <xdr:pic>
      <xdr:nvPicPr>
        <xdr:cNvPr id="97995" name="Picture 8" descr="spacer">
          <a:extLst>
            <a:ext uri="{FF2B5EF4-FFF2-40B4-BE49-F238E27FC236}">
              <a16:creationId xmlns:a16="http://schemas.microsoft.com/office/drawing/2014/main" id="{9EC72BD7-BC79-42E2-AA74-B13309C2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25</xdr:row>
      <xdr:rowOff>25400</xdr:rowOff>
    </xdr:from>
    <xdr:ext cx="501650" cy="6350"/>
    <xdr:pic>
      <xdr:nvPicPr>
        <xdr:cNvPr id="97996" name="Picture 8" descr="spacer">
          <a:extLst>
            <a:ext uri="{FF2B5EF4-FFF2-40B4-BE49-F238E27FC236}">
              <a16:creationId xmlns:a16="http://schemas.microsoft.com/office/drawing/2014/main" id="{4687CAB8-6120-4983-8038-EF0585884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26</xdr:row>
      <xdr:rowOff>25400</xdr:rowOff>
    </xdr:from>
    <xdr:ext cx="501650" cy="12700"/>
    <xdr:pic>
      <xdr:nvPicPr>
        <xdr:cNvPr id="97997" name="Picture 8" descr="spacer">
          <a:extLst>
            <a:ext uri="{FF2B5EF4-FFF2-40B4-BE49-F238E27FC236}">
              <a16:creationId xmlns:a16="http://schemas.microsoft.com/office/drawing/2014/main" id="{D9610626-3C7B-4600-B9D8-DAC06D416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25</xdr:row>
      <xdr:rowOff>25400</xdr:rowOff>
    </xdr:from>
    <xdr:ext cx="501650" cy="6350"/>
    <xdr:pic>
      <xdr:nvPicPr>
        <xdr:cNvPr id="97998" name="Picture 8" descr="spacer">
          <a:extLst>
            <a:ext uri="{FF2B5EF4-FFF2-40B4-BE49-F238E27FC236}">
              <a16:creationId xmlns:a16="http://schemas.microsoft.com/office/drawing/2014/main" id="{B134F8A8-822B-4B3D-9659-D3A071F07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7999" name="Picture 8" descr="spacer">
          <a:extLst>
            <a:ext uri="{FF2B5EF4-FFF2-40B4-BE49-F238E27FC236}">
              <a16:creationId xmlns:a16="http://schemas.microsoft.com/office/drawing/2014/main" id="{EEFE44D2-71B1-4061-AF7B-CE33FDD5C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00" name="Picture 8" descr="spacer">
          <a:extLst>
            <a:ext uri="{FF2B5EF4-FFF2-40B4-BE49-F238E27FC236}">
              <a16:creationId xmlns:a16="http://schemas.microsoft.com/office/drawing/2014/main" id="{CE193494-D434-47DB-967F-C691B9BA7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8001" name="Picture 8" descr="spacer">
          <a:extLst>
            <a:ext uri="{FF2B5EF4-FFF2-40B4-BE49-F238E27FC236}">
              <a16:creationId xmlns:a16="http://schemas.microsoft.com/office/drawing/2014/main" id="{21836142-5649-49CE-AAA4-505F0CE9B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02" name="Picture 8" descr="spacer">
          <a:extLst>
            <a:ext uri="{FF2B5EF4-FFF2-40B4-BE49-F238E27FC236}">
              <a16:creationId xmlns:a16="http://schemas.microsoft.com/office/drawing/2014/main" id="{594780BF-F37A-4E4E-B2BF-B208B9595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8003" name="Picture 8" descr="spacer">
          <a:extLst>
            <a:ext uri="{FF2B5EF4-FFF2-40B4-BE49-F238E27FC236}">
              <a16:creationId xmlns:a16="http://schemas.microsoft.com/office/drawing/2014/main" id="{F15D235A-409C-4606-B0DD-F2DDD1A50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04" name="Picture 8" descr="spacer">
          <a:extLst>
            <a:ext uri="{FF2B5EF4-FFF2-40B4-BE49-F238E27FC236}">
              <a16:creationId xmlns:a16="http://schemas.microsoft.com/office/drawing/2014/main" id="{0B0AF798-F95C-471D-9C71-D037C58BD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8005" name="Picture 8" descr="spacer">
          <a:extLst>
            <a:ext uri="{FF2B5EF4-FFF2-40B4-BE49-F238E27FC236}">
              <a16:creationId xmlns:a16="http://schemas.microsoft.com/office/drawing/2014/main" id="{C33C8016-232B-406E-B6B2-CF4F05130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06" name="Picture 8" descr="spacer">
          <a:extLst>
            <a:ext uri="{FF2B5EF4-FFF2-40B4-BE49-F238E27FC236}">
              <a16:creationId xmlns:a16="http://schemas.microsoft.com/office/drawing/2014/main" id="{7E6C2558-19C0-434C-95D7-DEFF6A5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8007" name="Picture 8" descr="spacer">
          <a:extLst>
            <a:ext uri="{FF2B5EF4-FFF2-40B4-BE49-F238E27FC236}">
              <a16:creationId xmlns:a16="http://schemas.microsoft.com/office/drawing/2014/main" id="{10AA934D-8F89-4026-9D15-679FEF74D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08" name="Picture 8" descr="spacer">
          <a:extLst>
            <a:ext uri="{FF2B5EF4-FFF2-40B4-BE49-F238E27FC236}">
              <a16:creationId xmlns:a16="http://schemas.microsoft.com/office/drawing/2014/main" id="{E13D93A8-8FCE-4706-AF26-CE085956A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8009" name="Picture 8" descr="spacer">
          <a:extLst>
            <a:ext uri="{FF2B5EF4-FFF2-40B4-BE49-F238E27FC236}">
              <a16:creationId xmlns:a16="http://schemas.microsoft.com/office/drawing/2014/main" id="{572C3C44-09CF-442A-BC98-F41E1A758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10" name="Picture 8" descr="spacer">
          <a:extLst>
            <a:ext uri="{FF2B5EF4-FFF2-40B4-BE49-F238E27FC236}">
              <a16:creationId xmlns:a16="http://schemas.microsoft.com/office/drawing/2014/main" id="{AD1ADD4D-D509-43C1-AEEF-3C69C1876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8011" name="Picture 8" descr="spacer">
          <a:extLst>
            <a:ext uri="{FF2B5EF4-FFF2-40B4-BE49-F238E27FC236}">
              <a16:creationId xmlns:a16="http://schemas.microsoft.com/office/drawing/2014/main" id="{42EC306A-1C36-4342-8EB0-4F8B0B20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12" name="Picture 8" descr="spacer">
          <a:extLst>
            <a:ext uri="{FF2B5EF4-FFF2-40B4-BE49-F238E27FC236}">
              <a16:creationId xmlns:a16="http://schemas.microsoft.com/office/drawing/2014/main" id="{D1CC033F-2852-4A68-AF8B-FC4FC6CD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8013" name="Picture 8" descr="spacer">
          <a:extLst>
            <a:ext uri="{FF2B5EF4-FFF2-40B4-BE49-F238E27FC236}">
              <a16:creationId xmlns:a16="http://schemas.microsoft.com/office/drawing/2014/main" id="{81626C2A-56C8-4732-AD0B-0673A8AC3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14" name="Picture 8" descr="spacer">
          <a:extLst>
            <a:ext uri="{FF2B5EF4-FFF2-40B4-BE49-F238E27FC236}">
              <a16:creationId xmlns:a16="http://schemas.microsoft.com/office/drawing/2014/main" id="{B3EA4B80-6183-4C2E-A964-BDD4786B0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8015" name="Picture 8" descr="spacer">
          <a:extLst>
            <a:ext uri="{FF2B5EF4-FFF2-40B4-BE49-F238E27FC236}">
              <a16:creationId xmlns:a16="http://schemas.microsoft.com/office/drawing/2014/main" id="{5F72E2A0-BC73-45DA-857E-725F88D42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26</xdr:row>
      <xdr:rowOff>25400</xdr:rowOff>
    </xdr:from>
    <xdr:ext cx="501650" cy="12700"/>
    <xdr:pic>
      <xdr:nvPicPr>
        <xdr:cNvPr id="98016" name="Picture 8" descr="spacer">
          <a:extLst>
            <a:ext uri="{FF2B5EF4-FFF2-40B4-BE49-F238E27FC236}">
              <a16:creationId xmlns:a16="http://schemas.microsoft.com/office/drawing/2014/main" id="{5966326C-3F18-4639-A166-F1237FC5D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25</xdr:row>
      <xdr:rowOff>25400</xdr:rowOff>
    </xdr:from>
    <xdr:ext cx="501650" cy="6350"/>
    <xdr:pic>
      <xdr:nvPicPr>
        <xdr:cNvPr id="98017" name="Picture 8" descr="spacer">
          <a:extLst>
            <a:ext uri="{FF2B5EF4-FFF2-40B4-BE49-F238E27FC236}">
              <a16:creationId xmlns:a16="http://schemas.microsoft.com/office/drawing/2014/main" id="{977AE55A-4444-40BF-9094-7F7FD1542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26</xdr:row>
      <xdr:rowOff>25400</xdr:rowOff>
    </xdr:from>
    <xdr:ext cx="501650" cy="12700"/>
    <xdr:pic>
      <xdr:nvPicPr>
        <xdr:cNvPr id="98018" name="Picture 8" descr="spacer">
          <a:extLst>
            <a:ext uri="{FF2B5EF4-FFF2-40B4-BE49-F238E27FC236}">
              <a16:creationId xmlns:a16="http://schemas.microsoft.com/office/drawing/2014/main" id="{47357D4D-85F0-46D2-B25A-C22D0E6F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26</xdr:row>
      <xdr:rowOff>25400</xdr:rowOff>
    </xdr:from>
    <xdr:ext cx="501650" cy="12700"/>
    <xdr:pic>
      <xdr:nvPicPr>
        <xdr:cNvPr id="98019" name="Picture 8" descr="spacer">
          <a:extLst>
            <a:ext uri="{FF2B5EF4-FFF2-40B4-BE49-F238E27FC236}">
              <a16:creationId xmlns:a16="http://schemas.microsoft.com/office/drawing/2014/main" id="{15BBF44A-FBDD-4393-BCE1-08777C496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20" name="Picture 8" descr="spacer">
          <a:extLst>
            <a:ext uri="{FF2B5EF4-FFF2-40B4-BE49-F238E27FC236}">
              <a16:creationId xmlns:a16="http://schemas.microsoft.com/office/drawing/2014/main" id="{1D208CB8-1488-4506-95B0-B285D424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61927" name="Picture 4" descr="spacer">
          <a:extLst>
            <a:ext uri="{FF2B5EF4-FFF2-40B4-BE49-F238E27FC236}">
              <a16:creationId xmlns:a16="http://schemas.microsoft.com/office/drawing/2014/main" id="{9F7205A8-14B4-9FE5-B89D-2A3C023C5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234950</xdr:colOff>
      <xdr:row>20</xdr:row>
      <xdr:rowOff>6350</xdr:rowOff>
    </xdr:to>
    <xdr:pic>
      <xdr:nvPicPr>
        <xdr:cNvPr id="61928" name="Picture 5" descr="spacer">
          <a:extLst>
            <a:ext uri="{FF2B5EF4-FFF2-40B4-BE49-F238E27FC236}">
              <a16:creationId xmlns:a16="http://schemas.microsoft.com/office/drawing/2014/main" id="{BD671962-5418-BA18-7108-7A4390A20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5600"/>
          <a:ext cx="2349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285750</xdr:colOff>
      <xdr:row>7</xdr:row>
      <xdr:rowOff>6350</xdr:rowOff>
    </xdr:to>
    <xdr:pic>
      <xdr:nvPicPr>
        <xdr:cNvPr id="61929" name="Picture 4" descr="spacer">
          <a:extLst>
            <a:ext uri="{FF2B5EF4-FFF2-40B4-BE49-F238E27FC236}">
              <a16:creationId xmlns:a16="http://schemas.microsoft.com/office/drawing/2014/main" id="{9E8E8C1C-78BC-F40D-4879-1CDE6ECB7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18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view="pageBreakPreview" zoomScaleNormal="100" zoomScaleSheetLayoutView="100" workbookViewId="0"/>
  </sheetViews>
  <sheetFormatPr defaultColWidth="9" defaultRowHeight="14.1"/>
  <cols>
    <col min="1" max="1" width="35.42578125" style="2" customWidth="1"/>
    <col min="2" max="16384" width="9" style="2"/>
  </cols>
  <sheetData>
    <row r="1" spans="1:6">
      <c r="A1" s="1" t="s">
        <v>0</v>
      </c>
    </row>
    <row r="2" spans="1:6">
      <c r="B2" s="117" t="s">
        <v>1</v>
      </c>
      <c r="C2" s="126" t="s">
        <v>2</v>
      </c>
      <c r="D2" s="127"/>
      <c r="E2" s="127"/>
      <c r="F2" s="128"/>
    </row>
    <row r="3" spans="1:6" ht="15" customHeigh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</row>
    <row r="4" spans="1:6" ht="15" customHeight="1">
      <c r="A4" s="5" t="s">
        <v>9</v>
      </c>
      <c r="B4" s="12">
        <v>1479008</v>
      </c>
      <c r="C4" s="21">
        <v>1902124</v>
      </c>
      <c r="D4" s="48">
        <v>2180817</v>
      </c>
      <c r="E4" s="48">
        <v>2103876</v>
      </c>
      <c r="F4" s="85">
        <v>2204806</v>
      </c>
    </row>
    <row r="5" spans="1:6" ht="15" customHeight="1">
      <c r="A5" s="5" t="s">
        <v>10</v>
      </c>
      <c r="B5" s="12">
        <v>1044690</v>
      </c>
      <c r="C5" s="21">
        <v>1338276</v>
      </c>
      <c r="D5" s="48">
        <v>1596295</v>
      </c>
      <c r="E5" s="48">
        <v>1500858</v>
      </c>
      <c r="F5" s="85">
        <v>1516764</v>
      </c>
    </row>
    <row r="6" spans="1:6" ht="15" customHeight="1">
      <c r="A6" s="14" t="s">
        <v>11</v>
      </c>
      <c r="B6" s="77">
        <f>B5/B4*100</f>
        <v>70.634506371838427</v>
      </c>
      <c r="C6" s="77">
        <f>C5/C4*100</f>
        <v>70.356927308629722</v>
      </c>
      <c r="D6" s="100">
        <f>D5/D4*100</f>
        <v>73.197109156797652</v>
      </c>
      <c r="E6" s="100">
        <f>E5/E4*100</f>
        <v>71.337759449701409</v>
      </c>
      <c r="F6" s="78">
        <f>F5/F4*100</f>
        <v>68.793535576372705</v>
      </c>
    </row>
    <row r="7" spans="1:6" ht="15" customHeight="1">
      <c r="A7" s="5" t="s">
        <v>12</v>
      </c>
      <c r="B7" s="12">
        <v>317302</v>
      </c>
      <c r="C7" s="21">
        <v>410568</v>
      </c>
      <c r="D7" s="48">
        <v>434803</v>
      </c>
      <c r="E7" s="48">
        <v>452520</v>
      </c>
      <c r="F7" s="85">
        <v>494029</v>
      </c>
    </row>
    <row r="8" spans="1:6" ht="15" customHeight="1">
      <c r="A8" s="14" t="s">
        <v>11</v>
      </c>
      <c r="B8" s="77">
        <f>B7/B4*100</f>
        <v>21.453704104372662</v>
      </c>
      <c r="C8" s="77">
        <f>C7/C4*100</f>
        <v>21.58471266857471</v>
      </c>
      <c r="D8" s="100">
        <f>D7/D4*100</f>
        <v>19.937619708577106</v>
      </c>
      <c r="E8" s="100">
        <f>E7/E4*100</f>
        <v>21.508872195889872</v>
      </c>
      <c r="F8" s="78">
        <f>F7/F4*100</f>
        <v>22.406914712677668</v>
      </c>
    </row>
    <row r="9" spans="1:6" ht="15" customHeight="1">
      <c r="A9" s="5" t="s">
        <v>13</v>
      </c>
      <c r="B9" s="12">
        <v>111535</v>
      </c>
      <c r="C9" s="21">
        <v>166775</v>
      </c>
      <c r="D9" s="48">
        <v>168827</v>
      </c>
      <c r="E9" s="48">
        <v>172893</v>
      </c>
      <c r="F9" s="85">
        <v>224192</v>
      </c>
    </row>
    <row r="10" spans="1:6" ht="15" customHeight="1">
      <c r="A10" s="14" t="s">
        <v>14</v>
      </c>
      <c r="B10" s="77">
        <f>B9/B4*100</f>
        <v>7.5412032930180226</v>
      </c>
      <c r="C10" s="77">
        <f>C9/C4*100</f>
        <v>8.7678300678609808</v>
      </c>
      <c r="D10" s="100">
        <f>D9/D4*100</f>
        <v>7.7414565275307377</v>
      </c>
      <c r="E10" s="100">
        <f>E9/E4*100</f>
        <v>8.2178322296561213</v>
      </c>
      <c r="F10" s="78">
        <f>F9/F4*100</f>
        <v>10.168332270503617</v>
      </c>
    </row>
    <row r="11" spans="1:6" ht="15" customHeight="1">
      <c r="A11" s="5" t="s">
        <v>15</v>
      </c>
      <c r="B11" s="12">
        <v>121904</v>
      </c>
      <c r="C11" s="21">
        <v>172490</v>
      </c>
      <c r="D11" s="48">
        <v>167219</v>
      </c>
      <c r="E11" s="48">
        <v>179241</v>
      </c>
      <c r="F11" s="85">
        <v>237808</v>
      </c>
    </row>
    <row r="12" spans="1:6" ht="15" customHeight="1">
      <c r="A12" s="14" t="s">
        <v>16</v>
      </c>
      <c r="B12" s="77">
        <f>B11/B4*100</f>
        <v>8.2422813128799852</v>
      </c>
      <c r="C12" s="77">
        <f>C11/C4*100</f>
        <v>9.0682836660491102</v>
      </c>
      <c r="D12" s="100">
        <f>D11/D4*100</f>
        <v>7.6677226929173798</v>
      </c>
      <c r="E12" s="100">
        <f>E11/E4*100</f>
        <v>8.519561038768444</v>
      </c>
      <c r="F12" s="78">
        <f>F11/F4*100</f>
        <v>10.785892273515222</v>
      </c>
    </row>
    <row r="13" spans="1:6" ht="15" customHeight="1">
      <c r="A13" s="5" t="s">
        <v>17</v>
      </c>
      <c r="B13" s="12">
        <v>79340</v>
      </c>
      <c r="C13" s="21">
        <v>131298</v>
      </c>
      <c r="D13" s="47">
        <v>114187</v>
      </c>
      <c r="E13" s="47">
        <v>124687</v>
      </c>
      <c r="F13" s="43">
        <v>167161</v>
      </c>
    </row>
    <row r="14" spans="1:6" ht="15" customHeight="1">
      <c r="A14" s="14" t="s">
        <v>18</v>
      </c>
      <c r="B14" s="77">
        <f>B13/B4*100</f>
        <v>5.3644064129470568</v>
      </c>
      <c r="C14" s="77">
        <f>C13/C4*100</f>
        <v>6.9027045555389659</v>
      </c>
      <c r="D14" s="100">
        <f>D13/D4*100</f>
        <v>5.2359734906688642</v>
      </c>
      <c r="E14" s="100">
        <f>E13/E4*100</f>
        <v>5.9265374955558219</v>
      </c>
      <c r="F14" s="78">
        <f>F13/F4*100</f>
        <v>7.581664781391197</v>
      </c>
    </row>
    <row r="15" spans="1:6" s="27" customFormat="1" ht="16.5" customHeight="1">
      <c r="A15" s="26"/>
    </row>
  </sheetData>
  <mergeCells count="1">
    <mergeCell ref="C2:F2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1"/>
  <sheetViews>
    <sheetView showGridLines="0" tabSelected="1" view="pageBreakPreview" zoomScaleNormal="100" zoomScaleSheetLayoutView="100" workbookViewId="0">
      <selection activeCell="F6" sqref="F6"/>
    </sheetView>
  </sheetViews>
  <sheetFormatPr defaultColWidth="9" defaultRowHeight="14.1"/>
  <cols>
    <col min="1" max="1" width="32.7109375" style="2" customWidth="1"/>
    <col min="2" max="2" width="12.5703125" style="2" customWidth="1"/>
    <col min="3" max="3" width="12.140625" style="2" bestFit="1" customWidth="1"/>
    <col min="4" max="4" width="12.5703125" style="2" customWidth="1"/>
    <col min="5" max="5" width="12.140625" style="2" bestFit="1" customWidth="1"/>
    <col min="6" max="11" width="12.5703125" style="2" customWidth="1"/>
    <col min="12" max="16384" width="9" style="2"/>
  </cols>
  <sheetData>
    <row r="1" spans="1:11">
      <c r="A1" s="7" t="s">
        <v>113</v>
      </c>
    </row>
    <row r="3" spans="1:11" ht="37.5" customHeight="1">
      <c r="A3" s="3" t="s">
        <v>114</v>
      </c>
      <c r="B3" s="198" t="s">
        <v>115</v>
      </c>
      <c r="C3" s="198"/>
      <c r="D3" s="199" t="s">
        <v>116</v>
      </c>
      <c r="E3" s="200"/>
      <c r="F3" s="87"/>
      <c r="G3"/>
      <c r="H3"/>
      <c r="I3"/>
      <c r="J3"/>
      <c r="K3"/>
    </row>
    <row r="4" spans="1:11" ht="15" customHeight="1">
      <c r="A4" s="15" t="s">
        <v>9</v>
      </c>
      <c r="B4" s="119">
        <v>2204806</v>
      </c>
      <c r="C4" s="121" t="s">
        <v>117</v>
      </c>
      <c r="D4" s="122">
        <v>2370000</v>
      </c>
      <c r="E4" s="123" t="s">
        <v>118</v>
      </c>
      <c r="F4" s="87"/>
      <c r="G4"/>
      <c r="H4"/>
      <c r="I4"/>
      <c r="J4"/>
      <c r="K4"/>
    </row>
    <row r="5" spans="1:11" ht="15" customHeight="1">
      <c r="A5" s="15" t="s">
        <v>13</v>
      </c>
      <c r="B5" s="119">
        <v>224192</v>
      </c>
      <c r="C5" s="118">
        <f>B5/$B$4*100</f>
        <v>10.168332270503617</v>
      </c>
      <c r="D5" s="122">
        <v>245000</v>
      </c>
      <c r="E5" s="124">
        <f>D5/$D$4*100</f>
        <v>10.337552742616033</v>
      </c>
      <c r="F5" s="87"/>
      <c r="G5"/>
      <c r="H5"/>
      <c r="I5"/>
      <c r="J5"/>
      <c r="K5"/>
    </row>
    <row r="6" spans="1:11" ht="15" customHeight="1">
      <c r="A6" s="15" t="s">
        <v>15</v>
      </c>
      <c r="B6" s="119">
        <v>237808</v>
      </c>
      <c r="C6" s="118">
        <f t="shared" ref="C6:C7" si="0">B6/$B$4*100</f>
        <v>10.785892273515222</v>
      </c>
      <c r="D6" s="122">
        <v>250000</v>
      </c>
      <c r="E6" s="124">
        <f>D6/$D$4*100</f>
        <v>10.548523206751055</v>
      </c>
      <c r="F6" s="87"/>
      <c r="G6"/>
      <c r="H6"/>
      <c r="I6"/>
      <c r="J6"/>
      <c r="K6"/>
    </row>
    <row r="7" spans="1:11" ht="15" customHeight="1">
      <c r="A7" s="15" t="s">
        <v>17</v>
      </c>
      <c r="B7" s="119">
        <v>167161</v>
      </c>
      <c r="C7" s="118">
        <f t="shared" si="0"/>
        <v>7.581664781391197</v>
      </c>
      <c r="D7" s="122">
        <v>180000</v>
      </c>
      <c r="E7" s="124">
        <f>D7/$D$4*100</f>
        <v>7.59493670886076</v>
      </c>
      <c r="F7" s="87"/>
      <c r="G7"/>
      <c r="H7"/>
      <c r="I7"/>
      <c r="J7"/>
      <c r="K7"/>
    </row>
    <row r="8" spans="1:11" ht="15" customHeight="1">
      <c r="A8" s="5" t="s">
        <v>119</v>
      </c>
      <c r="B8" s="197">
        <v>152.66</v>
      </c>
      <c r="C8" s="197"/>
      <c r="D8" s="201">
        <v>146</v>
      </c>
      <c r="E8" s="202"/>
      <c r="F8" s="87"/>
      <c r="G8"/>
      <c r="H8"/>
      <c r="I8"/>
      <c r="J8"/>
      <c r="K8"/>
    </row>
    <row r="9" spans="1:11" ht="15" customHeight="1">
      <c r="A9" s="5" t="s">
        <v>120</v>
      </c>
      <c r="B9" s="197">
        <v>163.86</v>
      </c>
      <c r="C9" s="197"/>
      <c r="D9" s="201">
        <v>168</v>
      </c>
      <c r="E9" s="202"/>
      <c r="F9" s="87"/>
      <c r="G9"/>
      <c r="H9"/>
      <c r="I9"/>
      <c r="J9"/>
      <c r="K9"/>
    </row>
    <row r="10" spans="1:11" ht="15" customHeight="1">
      <c r="A10" s="9" t="s">
        <v>121</v>
      </c>
    </row>
    <row r="11" spans="1:11" ht="48" customHeight="1">
      <c r="A11" s="196" t="s">
        <v>122</v>
      </c>
      <c r="B11" s="196"/>
      <c r="C11" s="196"/>
      <c r="D11" s="196"/>
      <c r="E11" s="196"/>
      <c r="F11" s="120"/>
    </row>
  </sheetData>
  <mergeCells count="7">
    <mergeCell ref="A11:E11"/>
    <mergeCell ref="B9:C9"/>
    <mergeCell ref="B3:C3"/>
    <mergeCell ref="B8:C8"/>
    <mergeCell ref="D3:E3"/>
    <mergeCell ref="D8:E8"/>
    <mergeCell ref="D9:E9"/>
  </mergeCells>
  <phoneticPr fontId="3"/>
  <pageMargins left="0.75" right="0.75" top="1" bottom="1" header="0.51200000000000001" footer="0.51200000000000001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showGridLines="0" view="pageBreakPreview" zoomScaleNormal="100" zoomScaleSheetLayoutView="100" workbookViewId="0"/>
  </sheetViews>
  <sheetFormatPr defaultColWidth="9" defaultRowHeight="14.1"/>
  <cols>
    <col min="1" max="1" width="41.42578125" style="2" customWidth="1"/>
    <col min="2" max="16384" width="9" style="2"/>
  </cols>
  <sheetData>
    <row r="1" spans="1:6">
      <c r="A1" s="7" t="s">
        <v>19</v>
      </c>
    </row>
    <row r="2" spans="1:6">
      <c r="B2" s="117" t="s">
        <v>1</v>
      </c>
      <c r="C2" s="126" t="s">
        <v>2</v>
      </c>
      <c r="D2" s="127"/>
      <c r="E2" s="127"/>
      <c r="F2" s="128"/>
    </row>
    <row r="3" spans="1:6" ht="15" customHeight="1">
      <c r="A3" s="3" t="s">
        <v>20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</row>
    <row r="4" spans="1:6" ht="15" customHeight="1">
      <c r="A4" s="58" t="s">
        <v>21</v>
      </c>
      <c r="B4" s="46">
        <v>2401433</v>
      </c>
      <c r="C4" s="68">
        <v>3041653</v>
      </c>
      <c r="D4" s="47">
        <v>3147027</v>
      </c>
      <c r="E4" s="47">
        <v>3415304</v>
      </c>
      <c r="F4" s="43">
        <v>3541415</v>
      </c>
    </row>
    <row r="5" spans="1:6" ht="15" customHeight="1">
      <c r="A5" s="58" t="s">
        <v>22</v>
      </c>
      <c r="B5" s="47">
        <v>1003538</v>
      </c>
      <c r="C5" s="68">
        <v>1300317</v>
      </c>
      <c r="D5" s="47">
        <v>1458446</v>
      </c>
      <c r="E5" s="47">
        <v>1707332</v>
      </c>
      <c r="F5" s="43">
        <v>1800070</v>
      </c>
    </row>
    <row r="6" spans="1:6" ht="15" customHeight="1">
      <c r="A6" s="58" t="s">
        <v>23</v>
      </c>
      <c r="B6" s="79">
        <f>B5/B4*100</f>
        <v>41.78913173925735</v>
      </c>
      <c r="C6" s="79">
        <f>C5/C4*100</f>
        <v>42.750340028925059</v>
      </c>
      <c r="D6" s="79">
        <f>D5/D4*100</f>
        <v>46.343612558773721</v>
      </c>
      <c r="E6" s="79">
        <f>E5/E4*100</f>
        <v>49.990630409474527</v>
      </c>
      <c r="F6" s="56">
        <f>F5/F4*100</f>
        <v>50.829117739660553</v>
      </c>
    </row>
    <row r="7" spans="1:6">
      <c r="A7" s="59" t="s">
        <v>24</v>
      </c>
      <c r="B7" s="139">
        <v>483336</v>
      </c>
      <c r="C7" s="141">
        <v>679813</v>
      </c>
      <c r="D7" s="133">
        <v>752158</v>
      </c>
      <c r="E7" s="133">
        <v>685736</v>
      </c>
      <c r="F7" s="147">
        <v>608400</v>
      </c>
    </row>
    <row r="8" spans="1:6" ht="18.75" customHeight="1">
      <c r="A8" s="60" t="s">
        <v>25</v>
      </c>
      <c r="B8" s="140"/>
      <c r="C8" s="142"/>
      <c r="D8" s="134"/>
      <c r="E8" s="134"/>
      <c r="F8" s="148"/>
    </row>
    <row r="9" spans="1:6">
      <c r="A9" s="59" t="s">
        <v>26</v>
      </c>
      <c r="B9" s="129">
        <v>0.68</v>
      </c>
      <c r="C9" s="143">
        <v>0.7</v>
      </c>
      <c r="D9" s="135">
        <v>0.7</v>
      </c>
      <c r="E9" s="135">
        <v>0.64</v>
      </c>
      <c r="F9" s="149">
        <v>0.63</v>
      </c>
    </row>
    <row r="10" spans="1:6">
      <c r="A10" s="60" t="s">
        <v>27</v>
      </c>
      <c r="B10" s="130"/>
      <c r="C10" s="144"/>
      <c r="D10" s="136"/>
      <c r="E10" s="136"/>
      <c r="F10" s="150"/>
    </row>
    <row r="11" spans="1:6">
      <c r="A11" s="59" t="s">
        <v>28</v>
      </c>
      <c r="B11" s="131">
        <v>2.1</v>
      </c>
      <c r="C11" s="145">
        <v>2.2000000000000002</v>
      </c>
      <c r="D11" s="137">
        <v>2.2999999999999998</v>
      </c>
      <c r="E11" s="137">
        <v>2.2000000000000002</v>
      </c>
      <c r="F11" s="151">
        <v>2.2000000000000002</v>
      </c>
    </row>
    <row r="12" spans="1:6" ht="28.5">
      <c r="A12" s="60" t="s">
        <v>29</v>
      </c>
      <c r="B12" s="132"/>
      <c r="C12" s="146"/>
      <c r="D12" s="138"/>
      <c r="E12" s="138"/>
      <c r="F12" s="152"/>
    </row>
    <row r="13" spans="1:6">
      <c r="A13" s="59" t="s">
        <v>30</v>
      </c>
      <c r="B13" s="129">
        <v>5.63</v>
      </c>
      <c r="C13" s="143">
        <v>5.24</v>
      </c>
      <c r="D13" s="135">
        <v>4.96</v>
      </c>
      <c r="E13" s="135">
        <v>4.96</v>
      </c>
      <c r="F13" s="149">
        <v>5.4</v>
      </c>
    </row>
    <row r="14" spans="1:6">
      <c r="A14" s="60" t="s">
        <v>31</v>
      </c>
      <c r="B14" s="130"/>
      <c r="C14" s="144"/>
      <c r="D14" s="136"/>
      <c r="E14" s="136"/>
      <c r="F14" s="150"/>
    </row>
    <row r="15" spans="1:6" ht="26.25" customHeight="1">
      <c r="A15" s="58" t="s">
        <v>32</v>
      </c>
      <c r="B15" s="13">
        <v>3.7</v>
      </c>
      <c r="C15" s="70">
        <v>4.9000000000000004</v>
      </c>
      <c r="D15" s="101">
        <v>3.7</v>
      </c>
      <c r="E15" s="101">
        <v>3.8</v>
      </c>
      <c r="F15" s="86">
        <v>4.9000000000000004</v>
      </c>
    </row>
    <row r="16" spans="1:6" ht="33.950000000000003" customHeight="1">
      <c r="A16" s="58" t="s">
        <v>33</v>
      </c>
      <c r="B16" s="13">
        <v>8.6</v>
      </c>
      <c r="C16" s="70">
        <v>11.6</v>
      </c>
      <c r="D16" s="101">
        <v>8.3000000000000007</v>
      </c>
      <c r="E16" s="101">
        <v>7.9</v>
      </c>
      <c r="F16" s="86">
        <v>9.5</v>
      </c>
    </row>
    <row r="17" spans="1:6" ht="26.25" customHeight="1">
      <c r="A17" s="58" t="s">
        <v>34</v>
      </c>
      <c r="B17" s="12">
        <v>129284</v>
      </c>
      <c r="C17" s="51">
        <v>116808</v>
      </c>
      <c r="D17" s="48">
        <v>102908</v>
      </c>
      <c r="E17" s="48">
        <v>101453</v>
      </c>
      <c r="F17" s="44">
        <v>105067</v>
      </c>
    </row>
    <row r="18" spans="1:6" s="27" customFormat="1" ht="16.5" customHeight="1">
      <c r="A18" s="26"/>
    </row>
  </sheetData>
  <mergeCells count="21">
    <mergeCell ref="C2:F2"/>
    <mergeCell ref="C7:C8"/>
    <mergeCell ref="C9:C10"/>
    <mergeCell ref="C11:C12"/>
    <mergeCell ref="D13:D14"/>
    <mergeCell ref="C13:C14"/>
    <mergeCell ref="E7:E8"/>
    <mergeCell ref="E9:E10"/>
    <mergeCell ref="E11:E12"/>
    <mergeCell ref="E13:E14"/>
    <mergeCell ref="F7:F8"/>
    <mergeCell ref="F9:F10"/>
    <mergeCell ref="F11:F12"/>
    <mergeCell ref="F13:F14"/>
    <mergeCell ref="B13:B14"/>
    <mergeCell ref="B11:B12"/>
    <mergeCell ref="D7:D8"/>
    <mergeCell ref="D9:D10"/>
    <mergeCell ref="D11:D12"/>
    <mergeCell ref="B7:B8"/>
    <mergeCell ref="B9:B10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showGridLines="0" view="pageBreakPreview" zoomScaleNormal="100" zoomScaleSheetLayoutView="100" workbookViewId="0"/>
  </sheetViews>
  <sheetFormatPr defaultColWidth="9" defaultRowHeight="14.1"/>
  <cols>
    <col min="1" max="1" width="32.85546875" style="2" customWidth="1"/>
    <col min="2" max="16384" width="9" style="2"/>
  </cols>
  <sheetData>
    <row r="1" spans="1:6">
      <c r="A1" s="7" t="s">
        <v>35</v>
      </c>
    </row>
    <row r="2" spans="1:6">
      <c r="B2" s="117" t="s">
        <v>1</v>
      </c>
      <c r="C2" s="126" t="s">
        <v>2</v>
      </c>
      <c r="D2" s="127"/>
      <c r="E2" s="127"/>
      <c r="F2" s="128"/>
    </row>
    <row r="3" spans="1:6" ht="15" customHeight="1">
      <c r="A3" s="3" t="s">
        <v>20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</row>
    <row r="4" spans="1:6" ht="15" customHeight="1">
      <c r="A4" s="5" t="s">
        <v>36</v>
      </c>
      <c r="B4" s="48">
        <v>222814</v>
      </c>
      <c r="C4" s="51">
        <v>178987</v>
      </c>
      <c r="D4" s="48">
        <v>262772</v>
      </c>
      <c r="E4" s="48">
        <v>447007</v>
      </c>
      <c r="F4" s="85">
        <v>445839</v>
      </c>
    </row>
    <row r="5" spans="1:6" ht="15" customHeight="1">
      <c r="A5" s="5" t="s">
        <v>37</v>
      </c>
      <c r="B5" s="49">
        <v>-231488</v>
      </c>
      <c r="C5" s="71">
        <v>-281546</v>
      </c>
      <c r="D5" s="48">
        <v>-234402</v>
      </c>
      <c r="E5" s="48">
        <v>-216592</v>
      </c>
      <c r="F5" s="85">
        <v>-244842</v>
      </c>
    </row>
    <row r="6" spans="1:6" ht="15" customHeight="1">
      <c r="A6" s="5" t="s">
        <v>38</v>
      </c>
      <c r="B6" s="12">
        <v>29193</v>
      </c>
      <c r="C6" s="21">
        <v>113743</v>
      </c>
      <c r="D6" s="48">
        <v>14947</v>
      </c>
      <c r="E6" s="48">
        <v>-146368</v>
      </c>
      <c r="F6" s="85">
        <v>-143333</v>
      </c>
    </row>
    <row r="7" spans="1:6" ht="26.25" customHeight="1">
      <c r="A7" s="5" t="s">
        <v>39</v>
      </c>
      <c r="B7" s="12">
        <v>27151</v>
      </c>
      <c r="C7" s="21">
        <v>47768</v>
      </c>
      <c r="D7" s="48">
        <v>23529</v>
      </c>
      <c r="E7" s="48">
        <v>59766</v>
      </c>
      <c r="F7" s="85">
        <v>-10355</v>
      </c>
    </row>
    <row r="8" spans="1:6" ht="26.25" customHeight="1">
      <c r="A8" s="5" t="s">
        <v>40</v>
      </c>
      <c r="B8" s="12">
        <v>47670</v>
      </c>
      <c r="C8" s="21">
        <v>58952</v>
      </c>
      <c r="D8" s="48">
        <v>66846</v>
      </c>
      <c r="E8" s="48">
        <v>143813</v>
      </c>
      <c r="F8" s="85">
        <v>47309</v>
      </c>
    </row>
    <row r="9" spans="1:6" ht="26.25" customHeight="1">
      <c r="A9" s="5" t="s">
        <v>41</v>
      </c>
      <c r="B9" s="12">
        <v>332717</v>
      </c>
      <c r="C9" s="21">
        <v>380387</v>
      </c>
      <c r="D9" s="48">
        <v>439339</v>
      </c>
      <c r="E9" s="48">
        <v>506185</v>
      </c>
      <c r="F9" s="85">
        <v>649998</v>
      </c>
    </row>
    <row r="10" spans="1:6" ht="15" customHeight="1">
      <c r="A10" s="5" t="s">
        <v>42</v>
      </c>
      <c r="B10" s="12">
        <v>380387</v>
      </c>
      <c r="C10" s="21">
        <v>439339</v>
      </c>
      <c r="D10" s="48">
        <v>506185</v>
      </c>
      <c r="E10" s="48">
        <v>649998</v>
      </c>
      <c r="F10" s="85">
        <v>697307</v>
      </c>
    </row>
    <row r="11" spans="1:6" s="27" customFormat="1" ht="16.5" customHeight="1">
      <c r="A11" s="26"/>
    </row>
  </sheetData>
  <mergeCells count="1">
    <mergeCell ref="C2:F2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showGridLines="0" view="pageBreakPreview" topLeftCell="A4" zoomScale="70" zoomScaleNormal="100" zoomScaleSheetLayoutView="70" workbookViewId="0">
      <selection activeCell="G19" sqref="G19"/>
    </sheetView>
  </sheetViews>
  <sheetFormatPr defaultColWidth="9" defaultRowHeight="14.1"/>
  <cols>
    <col min="1" max="1" width="23.42578125" style="2" customWidth="1"/>
    <col min="2" max="11" width="9.140625" style="2" customWidth="1"/>
    <col min="12" max="16384" width="9" style="2"/>
  </cols>
  <sheetData>
    <row r="1" spans="1:6">
      <c r="A1" s="7" t="s">
        <v>43</v>
      </c>
    </row>
    <row r="3" spans="1:6">
      <c r="A3" s="28" t="s">
        <v>44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</row>
    <row r="4" spans="1:6">
      <c r="A4" s="5" t="s">
        <v>45</v>
      </c>
      <c r="B4" s="25">
        <v>117205</v>
      </c>
      <c r="C4" s="25">
        <v>149038</v>
      </c>
      <c r="D4" s="68">
        <v>176436</v>
      </c>
      <c r="E4" s="84">
        <v>184631</v>
      </c>
      <c r="F4" s="83">
        <v>174415</v>
      </c>
    </row>
    <row r="5" spans="1:6">
      <c r="A5" s="5" t="s">
        <v>46</v>
      </c>
      <c r="B5" s="25">
        <v>96666</v>
      </c>
      <c r="C5" s="25">
        <v>129857</v>
      </c>
      <c r="D5" s="68">
        <v>172703</v>
      </c>
      <c r="E5" s="84">
        <v>148687</v>
      </c>
      <c r="F5" s="83">
        <v>140109</v>
      </c>
    </row>
    <row r="6" spans="1:6">
      <c r="A6" s="5" t="s">
        <v>47</v>
      </c>
      <c r="B6" s="25">
        <v>148443</v>
      </c>
      <c r="C6" s="25">
        <v>175580</v>
      </c>
      <c r="D6" s="68">
        <v>210321</v>
      </c>
      <c r="E6" s="84">
        <v>203003</v>
      </c>
      <c r="F6" s="83">
        <v>175168</v>
      </c>
    </row>
    <row r="7" spans="1:6">
      <c r="A7" s="5" t="s">
        <v>48</v>
      </c>
      <c r="B7" s="25">
        <v>840129</v>
      </c>
      <c r="C7" s="25">
        <v>1059718</v>
      </c>
      <c r="D7" s="68">
        <v>1194013</v>
      </c>
      <c r="E7" s="84">
        <v>1117576</v>
      </c>
      <c r="F7" s="83">
        <v>1192472</v>
      </c>
    </row>
    <row r="8" spans="1:6">
      <c r="A8" s="5" t="s">
        <v>49</v>
      </c>
      <c r="B8" s="25">
        <v>276565</v>
      </c>
      <c r="C8" s="25">
        <v>387931</v>
      </c>
      <c r="D8" s="68">
        <v>427344</v>
      </c>
      <c r="E8" s="84">
        <v>449979</v>
      </c>
      <c r="F8" s="83">
        <v>522642</v>
      </c>
    </row>
    <row r="9" spans="1:6">
      <c r="A9" s="5" t="s">
        <v>50</v>
      </c>
      <c r="B9" s="30">
        <v>1479008</v>
      </c>
      <c r="C9" s="30">
        <v>1902124</v>
      </c>
      <c r="D9" s="72">
        <v>2180817</v>
      </c>
      <c r="E9" s="84">
        <v>2103876</v>
      </c>
      <c r="F9" s="83">
        <v>2204806</v>
      </c>
    </row>
    <row r="10" spans="1:6">
      <c r="A10" s="5" t="s">
        <v>51</v>
      </c>
      <c r="B10" s="63">
        <f>SUM(B5:B8)/B9*100</f>
        <v>92.075431640667261</v>
      </c>
      <c r="C10" s="63">
        <f>SUM(C5:C8)/C9*100</f>
        <v>92.164653829087911</v>
      </c>
      <c r="D10" s="73">
        <f>SUM(D5:D8)/D9*100</f>
        <v>91.909637534923831</v>
      </c>
      <c r="E10" s="63">
        <f>SUM(E5:E8)/E9*100</f>
        <v>91.224245155132721</v>
      </c>
      <c r="F10" s="64">
        <f>SUM(F5:F8)/F9*100</f>
        <v>92.089326679989085</v>
      </c>
    </row>
    <row r="12" spans="1:6" ht="23.1">
      <c r="A12" s="28" t="s">
        <v>52</v>
      </c>
      <c r="B12" s="8" t="s">
        <v>53</v>
      </c>
      <c r="C12" s="8" t="s">
        <v>54</v>
      </c>
      <c r="D12" s="8" t="s">
        <v>55</v>
      </c>
      <c r="E12" s="8" t="s">
        <v>56</v>
      </c>
    </row>
    <row r="13" spans="1:6">
      <c r="A13" s="5" t="s">
        <v>45</v>
      </c>
      <c r="B13" s="47">
        <v>42051</v>
      </c>
      <c r="C13" s="47">
        <v>42655</v>
      </c>
      <c r="D13" s="47">
        <v>44848</v>
      </c>
      <c r="E13" s="47">
        <v>44861</v>
      </c>
    </row>
    <row r="14" spans="1:6">
      <c r="A14" s="5" t="s">
        <v>46</v>
      </c>
      <c r="B14" s="47">
        <v>35794</v>
      </c>
      <c r="C14" s="47">
        <v>34393</v>
      </c>
      <c r="D14" s="47">
        <v>33833</v>
      </c>
      <c r="E14" s="47">
        <v>36089</v>
      </c>
    </row>
    <row r="15" spans="1:6">
      <c r="A15" s="5" t="s">
        <v>47</v>
      </c>
      <c r="B15" s="47">
        <v>46358</v>
      </c>
      <c r="C15" s="47">
        <v>44586</v>
      </c>
      <c r="D15" s="47">
        <v>39227</v>
      </c>
      <c r="E15" s="47">
        <v>44997</v>
      </c>
    </row>
    <row r="16" spans="1:6">
      <c r="A16" s="5" t="s">
        <v>48</v>
      </c>
      <c r="B16" s="47">
        <v>270594</v>
      </c>
      <c r="C16" s="47">
        <v>315550</v>
      </c>
      <c r="D16" s="47">
        <v>339095</v>
      </c>
      <c r="E16" s="47">
        <v>267233</v>
      </c>
    </row>
    <row r="17" spans="1:5">
      <c r="A17" s="5" t="s">
        <v>49</v>
      </c>
      <c r="B17" s="47">
        <v>124012</v>
      </c>
      <c r="C17" s="47">
        <v>133508</v>
      </c>
      <c r="D17" s="47">
        <v>124040</v>
      </c>
      <c r="E17" s="47">
        <v>141082</v>
      </c>
    </row>
    <row r="18" spans="1:5">
      <c r="A18" s="5" t="s">
        <v>50</v>
      </c>
      <c r="B18" s="50">
        <v>518809</v>
      </c>
      <c r="C18" s="50">
        <v>570692</v>
      </c>
      <c r="D18" s="50">
        <v>581043</v>
      </c>
      <c r="E18" s="50">
        <v>534262</v>
      </c>
    </row>
    <row r="19" spans="1:5">
      <c r="A19" s="5" t="s">
        <v>51</v>
      </c>
      <c r="B19" s="63">
        <f>SUM(B14:B17)/B18*100</f>
        <v>91.894704987770069</v>
      </c>
      <c r="C19" s="63">
        <f>SUM(C14:C17)/C18*100</f>
        <v>92.525740679736174</v>
      </c>
      <c r="D19" s="63">
        <f>SUM(D14:D17)/D18*100</f>
        <v>92.281466259812092</v>
      </c>
      <c r="E19" s="63">
        <f>SUM(E14:E17)/E18*100</f>
        <v>91.603183456805837</v>
      </c>
    </row>
    <row r="21" spans="1:5" ht="23.1">
      <c r="A21" s="28" t="s">
        <v>57</v>
      </c>
      <c r="B21" s="8" t="s">
        <v>53</v>
      </c>
      <c r="C21" s="8" t="s">
        <v>54</v>
      </c>
      <c r="D21" s="8" t="s">
        <v>55</v>
      </c>
      <c r="E21" s="8" t="s">
        <v>56</v>
      </c>
    </row>
    <row r="22" spans="1:5">
      <c r="A22" s="5" t="s">
        <v>45</v>
      </c>
      <c r="B22" s="68">
        <v>42235</v>
      </c>
      <c r="C22" s="43">
        <v>44390</v>
      </c>
      <c r="D22" s="47"/>
      <c r="E22" s="47"/>
    </row>
    <row r="23" spans="1:5">
      <c r="A23" s="5" t="s">
        <v>46</v>
      </c>
      <c r="B23" s="68">
        <v>33960</v>
      </c>
      <c r="C23" s="43">
        <v>39799</v>
      </c>
      <c r="D23" s="47"/>
      <c r="E23" s="47"/>
    </row>
    <row r="24" spans="1:5">
      <c r="A24" s="5" t="s">
        <v>47</v>
      </c>
      <c r="B24" s="68">
        <v>42370</v>
      </c>
      <c r="C24" s="43">
        <v>44423</v>
      </c>
      <c r="D24" s="47"/>
      <c r="E24" s="47"/>
    </row>
    <row r="25" spans="1:5">
      <c r="A25" s="5" t="s">
        <v>48</v>
      </c>
      <c r="B25" s="68">
        <v>281604</v>
      </c>
      <c r="C25" s="43">
        <v>372054</v>
      </c>
      <c r="D25" s="47"/>
      <c r="E25" s="47"/>
    </row>
    <row r="26" spans="1:5">
      <c r="A26" s="5" t="s">
        <v>49</v>
      </c>
      <c r="B26" s="68">
        <v>135584</v>
      </c>
      <c r="C26" s="43">
        <v>146944</v>
      </c>
      <c r="D26" s="47"/>
      <c r="E26" s="47"/>
    </row>
    <row r="27" spans="1:5">
      <c r="A27" s="5" t="s">
        <v>50</v>
      </c>
      <c r="B27" s="72">
        <v>535753</v>
      </c>
      <c r="C27" s="97">
        <v>647610</v>
      </c>
      <c r="D27" s="50"/>
      <c r="E27" s="50"/>
    </row>
    <row r="28" spans="1:5">
      <c r="A28" s="5" t="s">
        <v>51</v>
      </c>
      <c r="B28" s="73">
        <f>SUM(B23:B26)/B27*100</f>
        <v>92.116703032927489</v>
      </c>
      <c r="C28" s="64">
        <v>93.145566004230943</v>
      </c>
      <c r="D28" s="63"/>
      <c r="E28" s="63"/>
    </row>
  </sheetData>
  <phoneticPr fontId="3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showGridLines="0" view="pageBreakPreview" topLeftCell="A3" zoomScaleNormal="100" zoomScaleSheetLayoutView="100" workbookViewId="0">
      <selection activeCell="E27" sqref="E27"/>
    </sheetView>
  </sheetViews>
  <sheetFormatPr defaultColWidth="9" defaultRowHeight="14.1"/>
  <cols>
    <col min="1" max="1" width="11.5703125" style="2" customWidth="1"/>
    <col min="2" max="2" width="26.140625" style="2" customWidth="1"/>
    <col min="3" max="16384" width="9" style="2"/>
  </cols>
  <sheetData>
    <row r="1" spans="1:6">
      <c r="A1" s="7" t="s">
        <v>58</v>
      </c>
    </row>
    <row r="2" spans="1:6">
      <c r="A2" s="39"/>
      <c r="B2" s="39"/>
      <c r="C2" s="87"/>
      <c r="D2" s="87"/>
    </row>
    <row r="3" spans="1:6" ht="22.5" customHeight="1">
      <c r="A3" s="153" t="s">
        <v>44</v>
      </c>
      <c r="B3" s="154"/>
      <c r="C3" s="8" t="s">
        <v>6</v>
      </c>
      <c r="D3" s="8" t="s">
        <v>7</v>
      </c>
      <c r="E3" s="8" t="s">
        <v>8</v>
      </c>
    </row>
    <row r="4" spans="1:6" ht="15" customHeight="1">
      <c r="A4" s="155" t="s">
        <v>9</v>
      </c>
      <c r="B4" s="156"/>
      <c r="C4" s="45">
        <v>2180817</v>
      </c>
      <c r="D4" s="98">
        <v>2103876</v>
      </c>
      <c r="E4" s="88">
        <v>2204806</v>
      </c>
    </row>
    <row r="5" spans="1:6" ht="15" customHeight="1">
      <c r="A5" s="157"/>
      <c r="B5" s="17" t="s">
        <v>59</v>
      </c>
      <c r="C5" s="29">
        <v>578759</v>
      </c>
      <c r="D5" s="99">
        <v>565649</v>
      </c>
      <c r="E5" s="89">
        <v>559639</v>
      </c>
    </row>
    <row r="6" spans="1:6" ht="15" customHeight="1">
      <c r="A6" s="157"/>
      <c r="B6" s="17" t="s">
        <v>60</v>
      </c>
      <c r="C6" s="29">
        <v>169543</v>
      </c>
      <c r="D6" s="99">
        <v>180511</v>
      </c>
      <c r="E6" s="89">
        <v>189472</v>
      </c>
    </row>
    <row r="7" spans="1:6" ht="15" customHeight="1">
      <c r="A7" s="157"/>
      <c r="B7" s="17" t="s">
        <v>61</v>
      </c>
      <c r="C7" s="29">
        <v>200573</v>
      </c>
      <c r="D7" s="99">
        <v>184211</v>
      </c>
      <c r="E7" s="89">
        <v>223637</v>
      </c>
    </row>
    <row r="8" spans="1:6" ht="15" customHeight="1">
      <c r="A8" s="157"/>
      <c r="B8" s="17" t="s">
        <v>62</v>
      </c>
      <c r="C8" s="29">
        <v>1173355</v>
      </c>
      <c r="D8" s="99">
        <v>1121662</v>
      </c>
      <c r="E8" s="89">
        <v>1176499</v>
      </c>
    </row>
    <row r="9" spans="1:6" ht="15" customHeight="1">
      <c r="A9" s="158"/>
      <c r="B9" s="18" t="s">
        <v>63</v>
      </c>
      <c r="C9" s="67">
        <v>58587</v>
      </c>
      <c r="D9" s="99">
        <v>51843</v>
      </c>
      <c r="E9" s="89">
        <v>55559</v>
      </c>
    </row>
    <row r="10" spans="1:6" ht="15" customHeight="1">
      <c r="A10" s="159" t="s">
        <v>64</v>
      </c>
      <c r="B10" s="160"/>
      <c r="C10" s="21">
        <v>168827</v>
      </c>
      <c r="D10" s="98">
        <v>172893</v>
      </c>
      <c r="E10" s="88">
        <v>224192</v>
      </c>
    </row>
    <row r="11" spans="1:6" ht="15" customHeight="1">
      <c r="A11" s="159" t="s">
        <v>65</v>
      </c>
      <c r="B11" s="160"/>
      <c r="C11" s="80">
        <f>C10/C4*100</f>
        <v>7.7414565275307377</v>
      </c>
      <c r="D11" s="80">
        <f>D10/D4*100</f>
        <v>8.2178322296561213</v>
      </c>
      <c r="E11" s="81">
        <f>E10/E4*100</f>
        <v>10.168332270503617</v>
      </c>
    </row>
    <row r="13" spans="1:6" ht="22.5" customHeight="1">
      <c r="A13" s="153" t="s">
        <v>52</v>
      </c>
      <c r="B13" s="154"/>
      <c r="C13" s="8" t="s">
        <v>53</v>
      </c>
      <c r="D13" s="8" t="s">
        <v>54</v>
      </c>
      <c r="E13" s="8" t="s">
        <v>55</v>
      </c>
      <c r="F13" s="8" t="s">
        <v>56</v>
      </c>
    </row>
    <row r="14" spans="1:6" ht="15" customHeight="1">
      <c r="A14" s="10" t="s">
        <v>9</v>
      </c>
      <c r="B14" s="42"/>
      <c r="C14" s="98">
        <v>518809</v>
      </c>
      <c r="D14" s="98">
        <v>570692</v>
      </c>
      <c r="E14" s="98">
        <v>581043</v>
      </c>
      <c r="F14" s="98">
        <v>534262</v>
      </c>
    </row>
    <row r="15" spans="1:6" ht="15" customHeight="1">
      <c r="A15" s="40"/>
      <c r="B15" s="17" t="s">
        <v>59</v>
      </c>
      <c r="C15" s="99">
        <v>143051</v>
      </c>
      <c r="D15" s="99">
        <v>141915</v>
      </c>
      <c r="E15" s="99">
        <v>139618</v>
      </c>
      <c r="F15" s="99">
        <v>135055</v>
      </c>
    </row>
    <row r="16" spans="1:6" ht="15" customHeight="1">
      <c r="A16" s="40"/>
      <c r="B16" s="17" t="s">
        <v>60</v>
      </c>
      <c r="C16" s="99">
        <v>44080</v>
      </c>
      <c r="D16" s="99">
        <v>50779</v>
      </c>
      <c r="E16" s="99">
        <v>48094</v>
      </c>
      <c r="F16" s="99">
        <v>46519</v>
      </c>
    </row>
    <row r="17" spans="1:9" ht="15" customHeight="1">
      <c r="A17" s="40"/>
      <c r="B17" s="17" t="s">
        <v>61</v>
      </c>
      <c r="C17" s="99">
        <v>55013</v>
      </c>
      <c r="D17" s="99">
        <v>55932</v>
      </c>
      <c r="E17" s="99">
        <v>54450</v>
      </c>
      <c r="F17" s="99">
        <v>58242</v>
      </c>
    </row>
    <row r="18" spans="1:9" ht="15" customHeight="1">
      <c r="A18" s="40"/>
      <c r="B18" s="17" t="s">
        <v>62</v>
      </c>
      <c r="C18" s="99">
        <v>262920</v>
      </c>
      <c r="D18" s="99">
        <v>309053</v>
      </c>
      <c r="E18" s="99">
        <v>323974</v>
      </c>
      <c r="F18" s="99">
        <v>280552</v>
      </c>
    </row>
    <row r="19" spans="1:9" ht="15" customHeight="1">
      <c r="A19" s="41"/>
      <c r="B19" s="18" t="s">
        <v>63</v>
      </c>
      <c r="C19" s="99">
        <v>13745</v>
      </c>
      <c r="D19" s="99">
        <v>13013</v>
      </c>
      <c r="E19" s="99">
        <v>14907</v>
      </c>
      <c r="F19" s="99">
        <v>13894</v>
      </c>
    </row>
    <row r="20" spans="1:9" ht="15" customHeight="1">
      <c r="A20" s="159" t="s">
        <v>64</v>
      </c>
      <c r="B20" s="160"/>
      <c r="C20" s="98">
        <v>57872</v>
      </c>
      <c r="D20" s="98">
        <v>75430</v>
      </c>
      <c r="E20" s="98">
        <v>75791</v>
      </c>
      <c r="F20" s="98">
        <v>15099</v>
      </c>
    </row>
    <row r="21" spans="1:9" ht="15" customHeight="1">
      <c r="A21" s="159" t="s">
        <v>65</v>
      </c>
      <c r="B21" s="160"/>
      <c r="C21" s="80">
        <f>C20/C14*100</f>
        <v>11.154779504596103</v>
      </c>
      <c r="D21" s="80">
        <f>D20/D14*100</f>
        <v>13.217287083050053</v>
      </c>
      <c r="E21" s="80">
        <f>E20/E14*100</f>
        <v>13.043957159797124</v>
      </c>
      <c r="F21" s="80">
        <f>F20/F14*100</f>
        <v>2.8261414811459549</v>
      </c>
    </row>
    <row r="23" spans="1:9" ht="21.75" customHeight="1">
      <c r="A23" s="153" t="s">
        <v>57</v>
      </c>
      <c r="B23" s="154"/>
      <c r="C23" s="8" t="s">
        <v>53</v>
      </c>
      <c r="D23" s="8" t="s">
        <v>54</v>
      </c>
      <c r="E23" s="8" t="s">
        <v>55</v>
      </c>
      <c r="F23" s="8" t="s">
        <v>56</v>
      </c>
    </row>
    <row r="24" spans="1:9" ht="14.25" customHeight="1">
      <c r="A24" s="10" t="s">
        <v>9</v>
      </c>
      <c r="B24" s="42"/>
      <c r="C24" s="45">
        <v>535753</v>
      </c>
      <c r="D24" s="88">
        <v>647610</v>
      </c>
      <c r="E24" s="98"/>
      <c r="F24" s="98"/>
    </row>
    <row r="25" spans="1:9">
      <c r="A25" s="40"/>
      <c r="B25" s="17" t="s">
        <v>59</v>
      </c>
      <c r="C25" s="29">
        <v>138140</v>
      </c>
      <c r="D25" s="89">
        <v>147512</v>
      </c>
      <c r="E25" s="99"/>
      <c r="F25" s="99"/>
    </row>
    <row r="26" spans="1:9" ht="15" customHeight="1">
      <c r="A26" s="40"/>
      <c r="B26" s="17" t="s">
        <v>60</v>
      </c>
      <c r="C26" s="29">
        <v>46415</v>
      </c>
      <c r="D26" s="89">
        <v>61501</v>
      </c>
      <c r="E26" s="99"/>
      <c r="F26" s="99"/>
    </row>
    <row r="27" spans="1:9">
      <c r="A27" s="40"/>
      <c r="B27" s="17" t="s">
        <v>61</v>
      </c>
      <c r="C27" s="29">
        <v>54554</v>
      </c>
      <c r="D27" s="89">
        <v>61199</v>
      </c>
      <c r="E27" s="99"/>
      <c r="F27" s="99"/>
    </row>
    <row r="28" spans="1:9">
      <c r="A28" s="40"/>
      <c r="B28" s="17" t="s">
        <v>62</v>
      </c>
      <c r="C28" s="29">
        <v>285519</v>
      </c>
      <c r="D28" s="89">
        <v>362619</v>
      </c>
      <c r="E28" s="99"/>
      <c r="F28" s="99"/>
    </row>
    <row r="29" spans="1:9">
      <c r="A29" s="41"/>
      <c r="B29" s="18" t="s">
        <v>63</v>
      </c>
      <c r="C29" s="29">
        <v>11125</v>
      </c>
      <c r="D29" s="89">
        <v>14779</v>
      </c>
      <c r="E29" s="99"/>
      <c r="F29" s="99"/>
    </row>
    <row r="30" spans="1:9" ht="15" customHeight="1">
      <c r="A30" s="159" t="s">
        <v>64</v>
      </c>
      <c r="B30" s="160"/>
      <c r="C30" s="45">
        <v>56419</v>
      </c>
      <c r="D30" s="88">
        <v>91208</v>
      </c>
      <c r="E30" s="98"/>
      <c r="F30" s="98"/>
    </row>
    <row r="31" spans="1:9" ht="14.25" customHeight="1">
      <c r="A31" s="159" t="s">
        <v>65</v>
      </c>
      <c r="B31" s="160"/>
      <c r="C31" s="125">
        <f>C30/C24*100</f>
        <v>10.530785641890946</v>
      </c>
      <c r="D31" s="81">
        <v>14.2</v>
      </c>
      <c r="E31" s="80"/>
      <c r="F31" s="80"/>
    </row>
    <row r="32" spans="1:9" s="27" customFormat="1" ht="16.5" customHeight="1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s="161"/>
      <c r="B33" s="162"/>
      <c r="C33" s="162"/>
      <c r="D33" s="162"/>
      <c r="E33" s="162"/>
      <c r="F33" s="162"/>
      <c r="G33" s="162"/>
      <c r="H33" s="162"/>
      <c r="I33" s="162"/>
    </row>
    <row r="34" spans="1:9">
      <c r="A34" s="162"/>
      <c r="B34" s="162"/>
      <c r="C34" s="162"/>
      <c r="D34" s="162"/>
      <c r="E34" s="162"/>
      <c r="F34" s="162"/>
      <c r="G34" s="162"/>
      <c r="H34" s="162"/>
      <c r="I34" s="162"/>
    </row>
  </sheetData>
  <mergeCells count="12">
    <mergeCell ref="A33:I34"/>
    <mergeCell ref="A31:B31"/>
    <mergeCell ref="A21:B21"/>
    <mergeCell ref="A13:B13"/>
    <mergeCell ref="A20:B20"/>
    <mergeCell ref="A30:B30"/>
    <mergeCell ref="A23:B23"/>
    <mergeCell ref="A3:B3"/>
    <mergeCell ref="A4:B4"/>
    <mergeCell ref="A5:A9"/>
    <mergeCell ref="A10:B10"/>
    <mergeCell ref="A11:B11"/>
  </mergeCells>
  <phoneticPr fontId="13"/>
  <pageMargins left="0.75" right="0.75" top="1" bottom="1" header="0.51200000000000001" footer="0.51200000000000001"/>
  <pageSetup paperSize="9" scale="8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showGridLines="0" view="pageBreakPreview" zoomScaleNormal="100" zoomScaleSheetLayoutView="100" workbookViewId="0"/>
  </sheetViews>
  <sheetFormatPr defaultColWidth="9" defaultRowHeight="14.1"/>
  <cols>
    <col min="1" max="1" width="27.85546875" style="2" customWidth="1"/>
    <col min="2" max="16384" width="9" style="2"/>
  </cols>
  <sheetData>
    <row r="1" spans="1:6">
      <c r="A1" s="1" t="s">
        <v>66</v>
      </c>
    </row>
    <row r="2" spans="1:6">
      <c r="B2" s="117" t="s">
        <v>1</v>
      </c>
      <c r="C2" s="126" t="s">
        <v>2</v>
      </c>
      <c r="D2" s="127"/>
      <c r="E2" s="127"/>
      <c r="F2" s="128"/>
    </row>
    <row r="3" spans="1:6" ht="15" customHeight="1">
      <c r="A3" s="3" t="s">
        <v>20</v>
      </c>
      <c r="B3" s="4" t="s">
        <v>4</v>
      </c>
      <c r="C3" s="55" t="s">
        <v>5</v>
      </c>
      <c r="D3" s="55" t="s">
        <v>6</v>
      </c>
      <c r="E3" s="55" t="s">
        <v>7</v>
      </c>
      <c r="F3" s="55" t="s">
        <v>8</v>
      </c>
    </row>
    <row r="4" spans="1:6" ht="15" customHeight="1">
      <c r="A4" s="10" t="s">
        <v>67</v>
      </c>
      <c r="B4" s="45">
        <v>212355</v>
      </c>
      <c r="C4" s="74">
        <v>291337</v>
      </c>
      <c r="D4" s="105">
        <v>275709</v>
      </c>
      <c r="E4" s="105">
        <v>218589</v>
      </c>
      <c r="F4" s="102">
        <v>225290</v>
      </c>
    </row>
    <row r="5" spans="1:6" ht="15" customHeight="1">
      <c r="A5" s="19" t="s">
        <v>68</v>
      </c>
      <c r="B5" s="75">
        <f>B4/B8*100</f>
        <v>96.689812179852026</v>
      </c>
      <c r="C5" s="75">
        <f>C4/C8*100</f>
        <v>94.489003629240202</v>
      </c>
      <c r="D5" s="106">
        <f>D4/D8*100</f>
        <v>86.032165056541601</v>
      </c>
      <c r="E5" s="106">
        <f>E4/E8*100</f>
        <v>69.342042235425865</v>
      </c>
      <c r="F5" s="103">
        <f>F4/F8*100</f>
        <v>61.996923407147705</v>
      </c>
    </row>
    <row r="6" spans="1:6" ht="15" customHeight="1">
      <c r="A6" s="15" t="s">
        <v>69</v>
      </c>
      <c r="B6" s="45">
        <v>140285</v>
      </c>
      <c r="C6" s="74">
        <v>177031</v>
      </c>
      <c r="D6" s="105">
        <v>206285</v>
      </c>
      <c r="E6" s="105">
        <v>190546</v>
      </c>
      <c r="F6" s="102">
        <v>196228</v>
      </c>
    </row>
    <row r="7" spans="1:6" ht="15" customHeight="1">
      <c r="A7" s="16" t="s">
        <v>11</v>
      </c>
      <c r="B7" s="75">
        <v>9.4850737791817217</v>
      </c>
      <c r="C7" s="75">
        <v>9.3070167875490775</v>
      </c>
      <c r="D7" s="106">
        <v>9.4590696972740034</v>
      </c>
      <c r="E7" s="106">
        <v>9.0569025931186058</v>
      </c>
      <c r="F7" s="103">
        <v>8.9000120645535254</v>
      </c>
    </row>
    <row r="8" spans="1:6" ht="15" customHeight="1">
      <c r="A8" s="15" t="s">
        <v>70</v>
      </c>
      <c r="B8" s="163">
        <v>219625</v>
      </c>
      <c r="C8" s="165">
        <v>308329</v>
      </c>
      <c r="D8" s="169">
        <v>320472</v>
      </c>
      <c r="E8" s="169">
        <v>315233</v>
      </c>
      <c r="F8" s="167">
        <v>363389</v>
      </c>
    </row>
    <row r="9" spans="1:6" ht="22.5" customHeight="1">
      <c r="A9" s="16" t="s">
        <v>71</v>
      </c>
      <c r="B9" s="164"/>
      <c r="C9" s="166"/>
      <c r="D9" s="170"/>
      <c r="E9" s="170"/>
      <c r="F9" s="168"/>
    </row>
    <row r="10" spans="1:6" ht="24" customHeight="1">
      <c r="A10" s="15" t="s">
        <v>72</v>
      </c>
      <c r="B10" s="45">
        <v>127046</v>
      </c>
      <c r="C10" s="74">
        <v>165250</v>
      </c>
      <c r="D10" s="105">
        <v>179467</v>
      </c>
      <c r="E10" s="105">
        <v>188860</v>
      </c>
      <c r="F10" s="102">
        <v>253586</v>
      </c>
    </row>
    <row r="11" spans="1:6" ht="15" customHeight="1">
      <c r="A11" s="16" t="s">
        <v>11</v>
      </c>
      <c r="B11" s="76">
        <v>8.5899467751357665</v>
      </c>
      <c r="C11" s="76">
        <v>8.687656535536064</v>
      </c>
      <c r="D11" s="107">
        <v>8.2293470749723614</v>
      </c>
      <c r="E11" s="107">
        <v>8.9767647903203418</v>
      </c>
      <c r="F11" s="104">
        <v>11.50151079051853</v>
      </c>
    </row>
    <row r="12" spans="1:6" s="27" customFormat="1" ht="16.5" customHeight="1">
      <c r="A12" s="26"/>
    </row>
  </sheetData>
  <mergeCells count="6">
    <mergeCell ref="B8:B9"/>
    <mergeCell ref="C8:C9"/>
    <mergeCell ref="F8:F9"/>
    <mergeCell ref="C2:F2"/>
    <mergeCell ref="D8:D9"/>
    <mergeCell ref="E8:E9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showGridLines="0" view="pageBreakPreview" zoomScaleNormal="100" zoomScaleSheetLayoutView="100" workbookViewId="0"/>
  </sheetViews>
  <sheetFormatPr defaultColWidth="9" defaultRowHeight="14.1"/>
  <cols>
    <col min="1" max="1" width="28.140625" style="2" customWidth="1"/>
    <col min="2" max="16384" width="9" style="2"/>
  </cols>
  <sheetData>
    <row r="1" spans="1:6">
      <c r="A1" s="7" t="s">
        <v>73</v>
      </c>
    </row>
    <row r="2" spans="1:6">
      <c r="B2" s="117" t="s">
        <v>1</v>
      </c>
      <c r="C2" s="126" t="s">
        <v>2</v>
      </c>
      <c r="D2" s="127"/>
      <c r="E2" s="127"/>
      <c r="F2" s="128"/>
    </row>
    <row r="3" spans="1:6" ht="15" customHeight="1"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</row>
    <row r="4" spans="1:6" ht="15" customHeight="1">
      <c r="A4" s="5" t="s">
        <v>21</v>
      </c>
      <c r="B4" s="21">
        <v>2401433</v>
      </c>
      <c r="C4" s="21">
        <v>3041653</v>
      </c>
      <c r="D4" s="12">
        <v>3147027</v>
      </c>
      <c r="E4" s="12">
        <v>3415304</v>
      </c>
      <c r="F4" s="34">
        <v>3541415</v>
      </c>
    </row>
    <row r="5" spans="1:6" ht="15" customHeight="1">
      <c r="A5" s="15" t="s">
        <v>74</v>
      </c>
      <c r="B5" s="45">
        <v>288854</v>
      </c>
      <c r="C5" s="45">
        <v>437004</v>
      </c>
      <c r="D5" s="98">
        <v>443001</v>
      </c>
      <c r="E5" s="98">
        <v>406084</v>
      </c>
      <c r="F5" s="11">
        <v>410038</v>
      </c>
    </row>
    <row r="6" spans="1:6" ht="37.5" customHeight="1">
      <c r="A6" s="20" t="s">
        <v>75</v>
      </c>
      <c r="B6" s="52">
        <f>B5/(B11/12)</f>
        <v>2.3436303251909387</v>
      </c>
      <c r="C6" s="54">
        <f>C5/(C11/12)</f>
        <v>2.756943290763378</v>
      </c>
      <c r="D6" s="108">
        <v>2.437624064742709</v>
      </c>
      <c r="E6" s="108">
        <f>E5/(E11/12)</f>
        <v>2.3162049474398683</v>
      </c>
      <c r="F6" s="53">
        <f>F5/(F11/12)</f>
        <v>2.2316956684624407</v>
      </c>
    </row>
    <row r="7" spans="1:6" ht="15" customHeight="1">
      <c r="A7" s="15" t="s">
        <v>76</v>
      </c>
      <c r="B7" s="45">
        <v>784371</v>
      </c>
      <c r="C7" s="45">
        <v>945042</v>
      </c>
      <c r="D7" s="98">
        <v>930288</v>
      </c>
      <c r="E7" s="98">
        <v>991072</v>
      </c>
      <c r="F7" s="11">
        <v>1030122</v>
      </c>
    </row>
    <row r="8" spans="1:6" ht="21" customHeight="1">
      <c r="A8" s="20" t="s">
        <v>77</v>
      </c>
      <c r="B8" s="54" t="e">
        <f>B11/(#REF!+B7)*2</f>
        <v>#REF!</v>
      </c>
      <c r="C8" s="54">
        <v>2.2000000000000002</v>
      </c>
      <c r="D8" s="108">
        <v>2.32579545999904</v>
      </c>
      <c r="E8" s="108">
        <f>E11/(C7+E7)*2</f>
        <v>2.1732976467294796</v>
      </c>
      <c r="F8" s="53">
        <f>F11/(D7+F7)*2</f>
        <v>2.2493315173866693</v>
      </c>
    </row>
    <row r="9" spans="1:6" ht="15" customHeight="1">
      <c r="A9" s="15" t="s">
        <v>78</v>
      </c>
      <c r="B9" s="45">
        <v>429454</v>
      </c>
      <c r="C9" s="45">
        <v>524476</v>
      </c>
      <c r="D9" s="98">
        <v>546381</v>
      </c>
      <c r="E9" s="98">
        <v>558298</v>
      </c>
      <c r="F9" s="11">
        <v>583133</v>
      </c>
    </row>
    <row r="10" spans="1:6" ht="35.25" customHeight="1">
      <c r="A10" s="20" t="s">
        <v>79</v>
      </c>
      <c r="B10" s="52">
        <f>B9/(B11/12)</f>
        <v>3.48439494580151</v>
      </c>
      <c r="C10" s="54">
        <f>C9/(C11/12)</f>
        <v>3.3087811309883053</v>
      </c>
      <c r="D10" s="108">
        <v>3.0064750962597961</v>
      </c>
      <c r="E10" s="108">
        <f>E9/(E11/12)</f>
        <v>3.1843967990508948</v>
      </c>
      <c r="F10" s="53">
        <f>F9/(F11/12)</f>
        <v>3.1737921613058018</v>
      </c>
    </row>
    <row r="11" spans="1:6" ht="15" customHeight="1">
      <c r="A11" s="5" t="s">
        <v>9</v>
      </c>
      <c r="B11" s="21">
        <v>1479008</v>
      </c>
      <c r="C11" s="21">
        <v>1902124</v>
      </c>
      <c r="D11" s="12">
        <v>2180817</v>
      </c>
      <c r="E11" s="12">
        <v>2103876</v>
      </c>
      <c r="F11" s="6">
        <v>2204806</v>
      </c>
    </row>
    <row r="12" spans="1:6" s="27" customFormat="1" ht="16.5" customHeight="1">
      <c r="A12" s="26"/>
    </row>
  </sheetData>
  <mergeCells count="1">
    <mergeCell ref="C2:F2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"/>
  <sheetViews>
    <sheetView showGridLines="0" view="pageBreakPreview" zoomScaleNormal="100" zoomScaleSheetLayoutView="100" workbookViewId="0"/>
  </sheetViews>
  <sheetFormatPr defaultColWidth="9" defaultRowHeight="14.1"/>
  <cols>
    <col min="1" max="1" width="28.85546875" style="2" customWidth="1"/>
    <col min="2" max="2" width="9.140625" style="2" customWidth="1"/>
    <col min="3" max="16384" width="9" style="2"/>
  </cols>
  <sheetData>
    <row r="1" spans="1:6">
      <c r="A1" s="7" t="s">
        <v>80</v>
      </c>
    </row>
    <row r="2" spans="1:6">
      <c r="B2" s="117" t="s">
        <v>1</v>
      </c>
      <c r="C2" s="126" t="s">
        <v>2</v>
      </c>
      <c r="D2" s="127"/>
      <c r="E2" s="127"/>
      <c r="F2" s="128"/>
    </row>
    <row r="3" spans="1:6" ht="15" customHeight="1">
      <c r="A3" s="3" t="s">
        <v>81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</row>
    <row r="4" spans="1:6" ht="28.5" customHeight="1">
      <c r="A4" s="5" t="s">
        <v>82</v>
      </c>
      <c r="B4" s="21">
        <v>126322</v>
      </c>
      <c r="C4" s="21">
        <v>378991</v>
      </c>
      <c r="D4" s="12">
        <v>379117</v>
      </c>
      <c r="E4" s="12">
        <v>379335</v>
      </c>
      <c r="F4" s="6">
        <v>1897371</v>
      </c>
    </row>
    <row r="5" spans="1:6" ht="23.1">
      <c r="A5" s="5" t="s">
        <v>83</v>
      </c>
      <c r="B5" s="21">
        <v>126323</v>
      </c>
      <c r="C5" s="51">
        <v>379024.929</v>
      </c>
      <c r="D5" s="48">
        <v>379281.70799999998</v>
      </c>
      <c r="E5" s="48">
        <v>379391.11</v>
      </c>
      <c r="F5" s="44">
        <v>1897634</v>
      </c>
    </row>
    <row r="6" spans="1:6" ht="15" customHeight="1">
      <c r="A6" s="15" t="s">
        <v>84</v>
      </c>
      <c r="B6" s="32">
        <v>628.1</v>
      </c>
      <c r="C6" s="69">
        <v>346.44</v>
      </c>
      <c r="D6" s="79">
        <v>301.19</v>
      </c>
      <c r="E6" s="79">
        <v>328.7</v>
      </c>
      <c r="F6" s="56">
        <v>88.1</v>
      </c>
    </row>
    <row r="7" spans="1:6" ht="23.1">
      <c r="A7" s="5" t="s">
        <v>85</v>
      </c>
      <c r="B7" s="51">
        <v>7944</v>
      </c>
      <c r="C7" s="51">
        <v>3431</v>
      </c>
      <c r="D7" s="48">
        <v>3845</v>
      </c>
      <c r="E7" s="48">
        <v>4500</v>
      </c>
      <c r="F7" s="44">
        <v>949</v>
      </c>
    </row>
    <row r="8" spans="1:6" ht="15" customHeight="1">
      <c r="A8" s="15" t="s">
        <v>86</v>
      </c>
      <c r="B8" s="65">
        <v>180</v>
      </c>
      <c r="C8" s="65" t="s">
        <v>87</v>
      </c>
      <c r="D8" s="109">
        <v>106</v>
      </c>
      <c r="E8" s="109">
        <f>E9+E10</f>
        <v>116</v>
      </c>
      <c r="F8" s="33" t="s">
        <v>87</v>
      </c>
    </row>
    <row r="9" spans="1:6" ht="15" customHeight="1">
      <c r="A9" s="95" t="s">
        <v>88</v>
      </c>
      <c r="B9" s="23">
        <v>90</v>
      </c>
      <c r="C9" s="23">
        <v>100</v>
      </c>
      <c r="D9" s="110">
        <v>53</v>
      </c>
      <c r="E9" s="110">
        <v>58</v>
      </c>
      <c r="F9" s="36">
        <v>70</v>
      </c>
    </row>
    <row r="10" spans="1:6" ht="15" customHeight="1">
      <c r="A10" s="96" t="s">
        <v>89</v>
      </c>
      <c r="B10" s="66">
        <v>90</v>
      </c>
      <c r="C10" s="66">
        <v>45</v>
      </c>
      <c r="D10" s="111">
        <v>53</v>
      </c>
      <c r="E10" s="111">
        <v>58</v>
      </c>
      <c r="F10" s="37">
        <v>16</v>
      </c>
    </row>
    <row r="11" spans="1:6" ht="15" customHeight="1">
      <c r="A11" s="5" t="s">
        <v>90</v>
      </c>
      <c r="B11" s="22">
        <v>28.7</v>
      </c>
      <c r="C11" s="22">
        <v>22.6</v>
      </c>
      <c r="D11" s="13">
        <v>35.200000000000003</v>
      </c>
      <c r="E11" s="13">
        <v>35.299999999999997</v>
      </c>
      <c r="F11" s="35">
        <v>34.1</v>
      </c>
    </row>
    <row r="12" spans="1:6">
      <c r="A12" s="57" t="s">
        <v>91</v>
      </c>
    </row>
    <row r="13" spans="1:6">
      <c r="A13" s="57" t="s">
        <v>92</v>
      </c>
    </row>
    <row r="14" spans="1:6">
      <c r="A14" s="57" t="s">
        <v>93</v>
      </c>
    </row>
    <row r="15" spans="1:6">
      <c r="A15" s="57" t="s">
        <v>94</v>
      </c>
    </row>
    <row r="16" spans="1:6">
      <c r="A16" s="57" t="s">
        <v>95</v>
      </c>
    </row>
    <row r="17" spans="1:1">
      <c r="A17" s="57" t="s">
        <v>96</v>
      </c>
    </row>
    <row r="18" spans="1:1">
      <c r="A18" s="57" t="s">
        <v>97</v>
      </c>
    </row>
    <row r="19" spans="1:1">
      <c r="A19" s="57" t="s">
        <v>98</v>
      </c>
    </row>
    <row r="20" spans="1:1">
      <c r="A20" s="57" t="s">
        <v>99</v>
      </c>
    </row>
    <row r="21" spans="1:1">
      <c r="A21" s="57" t="s">
        <v>100</v>
      </c>
    </row>
  </sheetData>
  <mergeCells count="1">
    <mergeCell ref="C2:F2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0"/>
  <sheetViews>
    <sheetView showGridLines="0" view="pageBreakPreview" zoomScaleNormal="100" zoomScaleSheetLayoutView="100" workbookViewId="0"/>
  </sheetViews>
  <sheetFormatPr defaultColWidth="9" defaultRowHeight="14.1"/>
  <cols>
    <col min="1" max="1" width="9" style="2"/>
    <col min="2" max="2" width="23.5703125" style="2" customWidth="1"/>
    <col min="3" max="16384" width="9" style="2"/>
  </cols>
  <sheetData>
    <row r="1" spans="1:7">
      <c r="A1" s="7" t="s">
        <v>101</v>
      </c>
    </row>
    <row r="2" spans="1:7">
      <c r="C2" s="117" t="s">
        <v>1</v>
      </c>
      <c r="D2" s="126" t="s">
        <v>2</v>
      </c>
      <c r="E2" s="127"/>
      <c r="F2" s="127"/>
      <c r="G2" s="128"/>
    </row>
    <row r="3" spans="1:7" ht="15" customHeight="1">
      <c r="A3" s="183" t="s">
        <v>81</v>
      </c>
      <c r="B3" s="184"/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 ht="30.75" customHeight="1">
      <c r="A4" s="155" t="s">
        <v>102</v>
      </c>
      <c r="B4" s="156"/>
      <c r="C4" s="24"/>
      <c r="D4" s="24"/>
      <c r="E4" s="112"/>
      <c r="F4" s="112"/>
      <c r="G4" s="90"/>
    </row>
    <row r="5" spans="1:7" ht="15" customHeight="1">
      <c r="A5" s="157"/>
      <c r="B5" s="17" t="s">
        <v>103</v>
      </c>
      <c r="C5" s="23">
        <v>106.05</v>
      </c>
      <c r="D5" s="23">
        <v>112.33</v>
      </c>
      <c r="E5" s="113">
        <v>135.46</v>
      </c>
      <c r="F5" s="113">
        <v>144.47999999999999</v>
      </c>
      <c r="G5" s="91">
        <v>152.66</v>
      </c>
    </row>
    <row r="6" spans="1:7" ht="15" customHeight="1">
      <c r="A6" s="158"/>
      <c r="B6" s="18" t="s">
        <v>104</v>
      </c>
      <c r="C6" s="66">
        <v>110.71</v>
      </c>
      <c r="D6" s="66">
        <v>122.39</v>
      </c>
      <c r="E6" s="114">
        <v>133.53</v>
      </c>
      <c r="F6" s="114">
        <v>151.41</v>
      </c>
      <c r="G6" s="92">
        <v>149.52000000000001</v>
      </c>
    </row>
    <row r="7" spans="1:7" ht="30.75" customHeight="1">
      <c r="A7" s="185" t="s">
        <v>105</v>
      </c>
      <c r="B7" s="186"/>
      <c r="C7" s="24"/>
      <c r="D7" s="24"/>
      <c r="E7" s="112"/>
      <c r="F7" s="112"/>
      <c r="G7" s="90"/>
    </row>
    <row r="8" spans="1:7" ht="15" customHeight="1">
      <c r="A8" s="194"/>
      <c r="B8" s="61" t="s">
        <v>103</v>
      </c>
      <c r="C8" s="23">
        <v>123.67</v>
      </c>
      <c r="D8" s="23">
        <v>130.53</v>
      </c>
      <c r="E8" s="113">
        <v>140.88999999999999</v>
      </c>
      <c r="F8" s="113">
        <v>156.69</v>
      </c>
      <c r="G8" s="91">
        <v>163.86</v>
      </c>
    </row>
    <row r="9" spans="1:7" ht="15" customHeight="1">
      <c r="A9" s="195"/>
      <c r="B9" s="62" t="s">
        <v>104</v>
      </c>
      <c r="C9" s="31">
        <v>129.80000000000001</v>
      </c>
      <c r="D9" s="31">
        <v>136.69999999999999</v>
      </c>
      <c r="E9" s="115">
        <v>145.72</v>
      </c>
      <c r="F9" s="115">
        <v>163.24</v>
      </c>
      <c r="G9" s="93">
        <v>162.08000000000001</v>
      </c>
    </row>
    <row r="10" spans="1:7" ht="15" customHeight="1">
      <c r="A10" s="185" t="s">
        <v>106</v>
      </c>
      <c r="B10" s="186"/>
      <c r="C10" s="175">
        <v>15330</v>
      </c>
      <c r="D10" s="175">
        <v>4460</v>
      </c>
      <c r="E10" s="139">
        <v>4725</v>
      </c>
      <c r="F10" s="139">
        <v>7481</v>
      </c>
      <c r="G10" s="177">
        <v>1546</v>
      </c>
    </row>
    <row r="11" spans="1:7" ht="15" customHeight="1">
      <c r="A11" s="188" t="s">
        <v>107</v>
      </c>
      <c r="B11" s="189"/>
      <c r="C11" s="176"/>
      <c r="D11" s="176"/>
      <c r="E11" s="140"/>
      <c r="F11" s="140"/>
      <c r="G11" s="178"/>
    </row>
    <row r="12" spans="1:7" ht="15" customHeight="1">
      <c r="A12" s="185" t="s">
        <v>108</v>
      </c>
      <c r="B12" s="187"/>
      <c r="C12" s="82">
        <v>1954</v>
      </c>
      <c r="D12" s="82">
        <v>1946.4</v>
      </c>
      <c r="E12" s="116">
        <v>2003.5</v>
      </c>
      <c r="F12" s="116">
        <v>2768.62</v>
      </c>
      <c r="G12" s="94">
        <v>2658.73</v>
      </c>
    </row>
    <row r="13" spans="1:7" ht="15" customHeight="1">
      <c r="A13" s="181" t="s">
        <v>109</v>
      </c>
      <c r="B13" s="182"/>
      <c r="C13" s="171">
        <f>C10/'Per Share Indicators'!B6</f>
        <v>24.406941569813721</v>
      </c>
      <c r="D13" s="171">
        <f>D10/'Per Share Indicators'!C6</f>
        <v>12.873802101373975</v>
      </c>
      <c r="E13" s="171">
        <f>E10/'Per Share Indicators'!D6</f>
        <v>15.687771838374449</v>
      </c>
      <c r="F13" s="171">
        <f>F10/'Per Share Indicators'!E6</f>
        <v>22.75935503498631</v>
      </c>
      <c r="G13" s="173">
        <f>G10/'Per Share Indicators'!F6</f>
        <v>17.548240635641317</v>
      </c>
    </row>
    <row r="14" spans="1:7" ht="15" customHeight="1">
      <c r="A14" s="190" t="s">
        <v>110</v>
      </c>
      <c r="B14" s="191"/>
      <c r="C14" s="172"/>
      <c r="D14" s="172"/>
      <c r="E14" s="172"/>
      <c r="F14" s="172"/>
      <c r="G14" s="174"/>
    </row>
    <row r="15" spans="1:7" ht="15" customHeight="1">
      <c r="A15" s="192" t="s">
        <v>111</v>
      </c>
      <c r="B15" s="193"/>
      <c r="C15" s="171">
        <f>C10/'Per Share Indicators'!B7</f>
        <v>1.9297583081570997</v>
      </c>
      <c r="D15" s="171">
        <f>D10/'Per Share Indicators'!C7</f>
        <v>1.2999125619352958</v>
      </c>
      <c r="E15" s="171">
        <f>E10/'Per Share Indicators'!D7</f>
        <v>1.2288686605981796</v>
      </c>
      <c r="F15" s="171">
        <f>F10/'Per Share Indicators'!E7</f>
        <v>1.6624444444444444</v>
      </c>
      <c r="G15" s="173">
        <f>G10/'Per Share Indicators'!F7</f>
        <v>1.6290832455216018</v>
      </c>
    </row>
    <row r="16" spans="1:7" ht="23.25" customHeight="1">
      <c r="A16" s="179" t="s">
        <v>112</v>
      </c>
      <c r="B16" s="180"/>
      <c r="C16" s="172"/>
      <c r="D16" s="172"/>
      <c r="E16" s="172"/>
      <c r="F16" s="172"/>
      <c r="G16" s="174"/>
    </row>
    <row r="17" spans="1:2" s="9" customFormat="1" ht="11.45">
      <c r="A17" s="9" t="s">
        <v>91</v>
      </c>
    </row>
    <row r="18" spans="1:2" s="9" customFormat="1" ht="11.45">
      <c r="A18" s="9" t="s">
        <v>92</v>
      </c>
    </row>
    <row r="19" spans="1:2">
      <c r="A19" s="9" t="s">
        <v>96</v>
      </c>
      <c r="B19" s="9"/>
    </row>
    <row r="20" spans="1:2">
      <c r="A20" s="9" t="s">
        <v>97</v>
      </c>
    </row>
  </sheetData>
  <mergeCells count="28">
    <mergeCell ref="A16:B16"/>
    <mergeCell ref="A13:B13"/>
    <mergeCell ref="A3:B3"/>
    <mergeCell ref="A5:A6"/>
    <mergeCell ref="A10:B10"/>
    <mergeCell ref="A12:B12"/>
    <mergeCell ref="A4:B4"/>
    <mergeCell ref="A11:B11"/>
    <mergeCell ref="A14:B14"/>
    <mergeCell ref="A15:B15"/>
    <mergeCell ref="A7:B7"/>
    <mergeCell ref="A8:A9"/>
    <mergeCell ref="D2:G2"/>
    <mergeCell ref="C13:C14"/>
    <mergeCell ref="G10:G11"/>
    <mergeCell ref="F10:F11"/>
    <mergeCell ref="F13:F14"/>
    <mergeCell ref="C15:C16"/>
    <mergeCell ref="D10:D11"/>
    <mergeCell ref="D15:D16"/>
    <mergeCell ref="C10:C11"/>
    <mergeCell ref="D13:D14"/>
    <mergeCell ref="F15:F16"/>
    <mergeCell ref="E10:E11"/>
    <mergeCell ref="E13:E14"/>
    <mergeCell ref="E15:E16"/>
    <mergeCell ref="G13:G14"/>
    <mergeCell ref="G15:G16"/>
  </mergeCells>
  <phoneticPr fontId="3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7b3f71-b962-4c97-9988-a2ab4cf7d9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F45A26864AB241AE07D35AE07107DF" ma:contentTypeVersion="12" ma:contentTypeDescription="新しいドキュメントを作成します。" ma:contentTypeScope="" ma:versionID="d3b35226676c94c765815ba68cd38a1c">
  <xsd:schema xmlns:xsd="http://www.w3.org/2001/XMLSchema" xmlns:xs="http://www.w3.org/2001/XMLSchema" xmlns:p="http://schemas.microsoft.com/office/2006/metadata/properties" xmlns:ns2="957b3f71-b962-4c97-9988-a2ab4cf7d96e" xmlns:ns3="22f03cb4-0d45-4e5e-8296-eac6b7267e7c" targetNamespace="http://schemas.microsoft.com/office/2006/metadata/properties" ma:root="true" ma:fieldsID="c50e59c5b5d19dafa60c3c4368b334a5" ns2:_="" ns3:_="">
    <xsd:import namespace="957b3f71-b962-4c97-9988-a2ab4cf7d96e"/>
    <xsd:import namespace="22f03cb4-0d45-4e5e-8296-eac6b7267e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b3f71-b962-4c97-9988-a2ab4cf7d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3bdc066-e0e3-4c7c-b8ac-83d7960dc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03cb4-0d45-4e5e-8296-eac6b7267e7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FBED02-A7D4-4DAA-9F4E-83A12F58B695}"/>
</file>

<file path=customXml/itemProps2.xml><?xml version="1.0" encoding="utf-8"?>
<ds:datastoreItem xmlns:ds="http://schemas.openxmlformats.org/officeDocument/2006/customXml" ds:itemID="{5D719B6A-6BD2-479A-8300-1E9678ECA098}"/>
</file>

<file path=customXml/itemProps3.xml><?xml version="1.0" encoding="utf-8"?>
<ds:datastoreItem xmlns:ds="http://schemas.openxmlformats.org/officeDocument/2006/customXml" ds:itemID="{5CEC9B48-E871-46BD-A3BB-89BB644FB565}"/>
</file>

<file path=docMetadata/LabelInfo.xml><?xml version="1.0" encoding="utf-8"?>
<clbl:labelList xmlns:clbl="http://schemas.microsoft.com/office/2020/mipLabelMetadata">
  <clbl:label id="{b584a2f1-508a-45fd-998d-90a5b8cc1edb}" enabled="1" method="Privileged" siteId="{7e452255-946f-4f17-800a-a0fb6835dc6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TDK株式会社　広報部</dc:creator>
  <cp:keywords/>
  <dc:description/>
  <cp:lastModifiedBy>Yukari Shimozono</cp:lastModifiedBy>
  <cp:revision/>
  <dcterms:created xsi:type="dcterms:W3CDTF">2011-07-12T01:37:07Z</dcterms:created>
  <dcterms:modified xsi:type="dcterms:W3CDTF">2025-10-29T01:20:10Z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0x01010059F45A26864AB241AE07D35AE07107DF</vt:lpwstr>
  </property>
  <property fmtid="{D5CDD505-2E9C-101B-9397-08002B2CF9AE}" pid="3" name="MediaServiceImageTags">
    <vt:lpwstr/>
  </property>
</Properties>
</file>